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9-3t2022\2209-3t2022\PlanesSistemaIndividual\"/>
    </mc:Choice>
  </mc:AlternateContent>
  <xr:revisionPtr revIDLastSave="0" documentId="8_{B7A3EC7E-D40F-4359-8822-BC918EBB2EB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<sst xmlns="http://schemas.openxmlformats.org/spreadsheetml/2006/main" count="2152" uniqueCount="433">
  <si>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</si>
  <si>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</si>
  <si>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</si>
  <si>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</si>
  <si>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</si>
  <si>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</si>
  <si>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</si>
  <si>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</si>
  <si>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</si>
  <si>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</si>
  <si>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</si>
  <si>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</si>
  <si>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</si>
  <si>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</si>
  <si>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</si>
  <si>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</si>
  <si>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</si>
  <si>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</si>
  <si>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</si>
  <si>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</si>
  <si>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</si>
  <si>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</si>
  <si>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</si>
  <si>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</si>
  <si>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</si>
  <si>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</si>
  <si>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</si>
  <si>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</si>
  <si>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</si>
  <si>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</si>
  <si>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</si>
  <si>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</si>
  <si>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</si>
  <si>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</si>
  <si>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</si>
  <si>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</si>
  <si>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</si>
  <si>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</si>
  <si>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</si>
  <si>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</si>
  <si>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</si>
  <si>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</si>
  <si>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</si>
  <si>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</si>
  <si>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</si>
  <si>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</si>
  <si>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</si>
  <si>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</si>
  <si>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</si>
  <si>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</si>
  <si>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</si>
  <si>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</si>
  <si>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</si>
  <si>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</si>
  <si>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</si>
  <si>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</si>
  <si>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</si>
  <si>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</si>
  <si>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</si>
  <si>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</si>
  <si>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</si>
  <si>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</si>
  <si>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</si>
  <si>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</si>
  <si>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</si>
  <si>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</si>
  <si>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</si>
  <si>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</si>
  <si>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</si>
  <si>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</si>
  <si>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</si>
  <si>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</si>
  <si>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</si>
  <si>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</si>
  <si>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</si>
  <si>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CASER DINAMICO BOLSA            </t>
  </si>
  <si>
    <t xml:space="preserve">      </t>
  </si>
  <si>
    <t xml:space="preserve">AHORR.NOVENTA Y SIETE   </t>
  </si>
  <si>
    <t xml:space="preserve">GRUPO CASER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</si>
  <si>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</si>
  <si>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</si>
  <si>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</si>
  <si>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PEN.CRECIMIENTO ISR RV          </t>
  </si>
  <si>
    <t xml:space="preserve">PEN.CRECIMIENTO ISR RV  </t>
  </si>
  <si>
    <t xml:space="preserve">GVC GAESCO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</si>
  <si>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</si>
  <si>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</si>
  <si>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</si>
  <si>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</si>
  <si>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</si>
  <si>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DZ RV GLOBAL            </t>
  </si>
  <si>
    <t xml:space="preserve">DEUTSCHE/ZURICH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</si>
  <si>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</si>
  <si>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</si>
  <si>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</si>
  <si>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</si>
  <si>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</si>
  <si>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</si>
  <si>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</si>
  <si>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</si>
  <si>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</si>
  <si>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</si>
  <si>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</si>
  <si>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</si>
  <si>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BBVA PLAN TELECOMUNICAC.        </t>
  </si>
  <si>
    <t xml:space="preserve">BBVA TELECOMUNIC.       </t>
  </si>
  <si>
    <t xml:space="preserve">BBVA           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</si>
  <si>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</si>
  <si>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</si>
  <si>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</si>
  <si>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</si>
  <si>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</si>
  <si>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</si>
  <si>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</si>
  <si>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</si>
  <si>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</si>
  <si>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EMERGENTES              </t>
  </si>
  <si>
    <t>PCAIXA PRIV BOLSA EMERG.</t>
  </si>
  <si>
    <t xml:space="preserve">CAIXABANK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</si>
  <si>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</si>
  <si>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</si>
  <si>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</si>
  <si>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</si>
  <si>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</si>
  <si>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</si>
  <si>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BK VBLE. INTERNAC.              </t>
  </si>
  <si>
    <t xml:space="preserve">BK VBLE. INTERNAC.      </t>
  </si>
  <si>
    <t xml:space="preserve">IBERCAJA P.GESTION AUDAZ        </t>
  </si>
  <si>
    <t xml:space="preserve">IBERCAJA P.GEST.AUDAZ   </t>
  </si>
  <si>
    <t xml:space="preserve">MPP AUDAZ GLOBAL                </t>
  </si>
  <si>
    <t xml:space="preserve">WINTERTHUR VI           </t>
  </si>
  <si>
    <t xml:space="preserve">AXA PENSIONES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</si>
  <si>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</si>
  <si>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</si>
  <si>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</si>
  <si>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</si>
  <si>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</si>
  <si>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</si>
  <si>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DEUTSCHE BANK RV GLOBAL         </t>
  </si>
  <si>
    <t xml:space="preserve">CABK RV INTERNACIONAL           </t>
  </si>
  <si>
    <t xml:space="preserve">PENS.CAIXA B.INTERNAC.  </t>
  </si>
  <si>
    <t xml:space="preserve">SANTANDER FUTURE WEALTH         </t>
  </si>
  <si>
    <t xml:space="preserve">SANTANDER FUTURE WEALTH </t>
  </si>
  <si>
    <t xml:space="preserve">NAT-NEDER.CREC.GLOBAL           </t>
  </si>
  <si>
    <t xml:space="preserve">NAT-NEDERLANDEN R.V.    </t>
  </si>
  <si>
    <t xml:space="preserve">NATIONALE NEDERLANDEN </t>
  </si>
  <si>
    <t xml:space="preserve">EUROPA R.V.                     </t>
  </si>
  <si>
    <t xml:space="preserve">AHORROPENSION CUATRO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</si>
  <si>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</si>
  <si>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</si>
  <si>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</si>
  <si>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</si>
  <si>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EUROPA          </t>
  </si>
  <si>
    <t xml:space="preserve">KUTXABANK BOL.EUROPA    </t>
  </si>
  <si>
    <t xml:space="preserve">KUTXABANK BOLSA GLOBAL          </t>
  </si>
  <si>
    <t xml:space="preserve">KUTXABANK BOLSA GLOBAL  </t>
  </si>
  <si>
    <t xml:space="preserve">FONDITEL RED ACTIVA             </t>
  </si>
  <si>
    <t xml:space="preserve">FONDITEL RED ACTIVA     </t>
  </si>
  <si>
    <t xml:space="preserve">FONDITEL              </t>
  </si>
  <si>
    <t xml:space="preserve">LIBERBANK OPORTUNIDAD           </t>
  </si>
  <si>
    <t xml:space="preserve">LIBERBANK III FP        </t>
  </si>
  <si>
    <t xml:space="preserve">BBVA P.GL.DE.SOSTENIBLE         </t>
  </si>
  <si>
    <t xml:space="preserve">BBVA RENTA VARIABLE     </t>
  </si>
  <si>
    <t xml:space="preserve">SANTANDER SOST. RV GLOBAL       </t>
  </si>
  <si>
    <t xml:space="preserve">SANTANDER RV GLOBAL P.  </t>
  </si>
  <si>
    <t xml:space="preserve">UNNIM PENSIONES RV1             </t>
  </si>
  <si>
    <t xml:space="preserve">BBVA R.VBLE.EUROPA      </t>
  </si>
  <si>
    <t xml:space="preserve">DUERO ACC. EUROPA.P.P.          </t>
  </si>
  <si>
    <t xml:space="preserve">FONDUERO ACC. EUROPA    </t>
  </si>
  <si>
    <t xml:space="preserve">SA NOSTRA RV GLOBAL             </t>
  </si>
  <si>
    <t xml:space="preserve">FONTOMIR SA NOSTRA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</si>
  <si>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</si>
  <si>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</si>
  <si>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</si>
  <si>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</si>
  <si>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CASER VARIABLE PP               </t>
  </si>
  <si>
    <t xml:space="preserve">RENTAMARKETS GLOBAL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</si>
  <si>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</si>
  <si>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</si>
  <si>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</si>
  <si>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</si>
  <si>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CIRCULO ACCIONES                </t>
  </si>
  <si>
    <t xml:space="preserve">BS PLAN R.V. PLUS 1             </t>
  </si>
  <si>
    <t xml:space="preserve">PLAN CR RENTA VARIABLE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</si>
  <si>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</si>
  <si>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</si>
  <si>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</si>
  <si>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</si>
  <si>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ABANCA RENTA VARIABLE           </t>
  </si>
  <si>
    <t xml:space="preserve">FONGALICIA I            </t>
  </si>
  <si>
    <t xml:space="preserve">ABANCA                </t>
  </si>
  <si>
    <t xml:space="preserve">SANTANDER ASG RV EUROPA         </t>
  </si>
  <si>
    <t xml:space="preserve">SANTANDER ASG RV EUROPA </t>
  </si>
  <si>
    <t xml:space="preserve">PLAN 75 PENS.GENERALI           </t>
  </si>
  <si>
    <t xml:space="preserve">GENERALI CUATRO         </t>
  </si>
  <si>
    <t xml:space="preserve">GENERALI              </t>
  </si>
  <si>
    <t xml:space="preserve">PENEDES PENSIO BORSA            </t>
  </si>
  <si>
    <t xml:space="preserve">PENEDES PEN BORSA F.P.  </t>
  </si>
  <si>
    <t xml:space="preserve">BS PLAN R.V. PLUS 2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</si>
  <si>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</si>
  <si>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</si>
  <si>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</si>
  <si>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CABK RV EURO                    </t>
  </si>
  <si>
    <t xml:space="preserve">PENSIONS CAIXA B.EURO   </t>
  </si>
  <si>
    <t xml:space="preserve">DEUTSCHE BANK RV EUROPA         </t>
  </si>
  <si>
    <t xml:space="preserve">DB PREVISION 3          </t>
  </si>
  <si>
    <t xml:space="preserve">UNIPLAN RV EUROPA               </t>
  </si>
  <si>
    <t xml:space="preserve">UNIFONDO RV EUROPA      </t>
  </si>
  <si>
    <t xml:space="preserve">ARQUIA BANCA P.LI.FUTURO        </t>
  </si>
  <si>
    <t xml:space="preserve">ARQUIDOS BOLSA          </t>
  </si>
  <si>
    <t xml:space="preserve">CAJA ARQUITECTOS      </t>
  </si>
  <si>
    <t xml:space="preserve">BK VARIABLE EUROPA              </t>
  </si>
  <si>
    <t xml:space="preserve">BK VARIABLE EUROPA      </t>
  </si>
  <si>
    <t xml:space="preserve">PENEDES P EUROBORSA100          </t>
  </si>
  <si>
    <t xml:space="preserve">PENEDES EUROBORSA       </t>
  </si>
  <si>
    <t xml:space="preserve">CABK RV NACIONAL                </t>
  </si>
  <si>
    <t xml:space="preserve">PENS.CAIXA B.NACIONAL   </t>
  </si>
  <si>
    <t xml:space="preserve">MAPFRE AMERICA PP               </t>
  </si>
  <si>
    <t xml:space="preserve">MAPFRE AMERICA PENS.    </t>
  </si>
  <si>
    <t xml:space="preserve">BK VARIABLE AMERICA             </t>
  </si>
  <si>
    <t xml:space="preserve">BK VARIABLE AMERICA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</si>
  <si>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</si>
  <si>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</si>
  <si>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</si>
  <si>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</si>
  <si>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</si>
  <si>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ABANTE BOLSA                    </t>
  </si>
  <si>
    <t xml:space="preserve">ABANTE BOLSA PENS.      </t>
  </si>
  <si>
    <t xml:space="preserve">ABANTE                </t>
  </si>
  <si>
    <t xml:space="preserve">CASER PREMIER 2021              </t>
  </si>
  <si>
    <t xml:space="preserve">AHORROPENSION 25        </t>
  </si>
  <si>
    <t xml:space="preserve">CASER GESTION DE VALOR          </t>
  </si>
  <si>
    <t xml:space="preserve">AHORROPENSION ONCE      </t>
  </si>
  <si>
    <t xml:space="preserve">BESTINVER GLOBAL                </t>
  </si>
  <si>
    <t xml:space="preserve">BESTINVER GLOBAL        </t>
  </si>
  <si>
    <t xml:space="preserve">BESTINVER             </t>
  </si>
  <si>
    <t xml:space="preserve">CASER MAGALLANES                </t>
  </si>
  <si>
    <t xml:space="preserve">MEDVIDA PART.HO-RENDIMI.        </t>
  </si>
  <si>
    <t>MEDVIDA PARTNERS A.REND.</t>
  </si>
  <si>
    <t xml:space="preserve">MEVIDA                </t>
  </si>
  <si>
    <t xml:space="preserve">MEDVIDA PARTNERS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</si>
  <si>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</si>
  <si>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</si>
  <si>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</si>
  <si>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</si>
  <si>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</si>
  <si>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</si>
  <si>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</si>
  <si>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</si>
  <si>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</si>
  <si>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</si>
  <si>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</si>
  <si>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CASER PREMIER RV                </t>
  </si>
  <si>
    <t xml:space="preserve">OPENBANK RV EUROPA              </t>
  </si>
  <si>
    <t xml:space="preserve">MAPFRE EUROPA PP                </t>
  </si>
  <si>
    <t xml:space="preserve">MAPFRE EUROPA           </t>
  </si>
  <si>
    <t xml:space="preserve">CABK SELECCION                  </t>
  </si>
  <si>
    <t xml:space="preserve">PENSIONS CAIXA SELECC.  </t>
  </si>
  <si>
    <t xml:space="preserve">BK VARIABLE ASIA                </t>
  </si>
  <si>
    <t xml:space="preserve">BK VARIABLE ASIA        </t>
  </si>
  <si>
    <t xml:space="preserve">NARANJA EURO STOXX 50           </t>
  </si>
  <si>
    <t xml:space="preserve">ING DIRECT 4 FP       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</si>
  <si>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</si>
  <si>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</si>
  <si>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</si>
  <si>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</si>
  <si>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GENERALI RENTA VARIABLE         </t>
  </si>
  <si>
    <t xml:space="preserve">RGAGESTION ACTIVA               </t>
  </si>
  <si>
    <t xml:space="preserve">RGA 17                  </t>
  </si>
  <si>
    <t xml:space="preserve">GUISSONA BOLSA                  </t>
  </si>
  <si>
    <t xml:space="preserve">GUISSONA BOLSA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</si>
  <si>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</si>
  <si>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</si>
  <si>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</si>
  <si>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SANTANDER ASG ACC.ESPAÑ         </t>
  </si>
  <si>
    <t xml:space="preserve">SANT.ASG ACC.ESPAÑOLAS  </t>
  </si>
  <si>
    <t xml:space="preserve">MG LIERDE PL.PENS.BOLSA         </t>
  </si>
  <si>
    <t xml:space="preserve">MG LIERDE               </t>
  </si>
  <si>
    <t xml:space="preserve">BANCO CAMINOS         </t>
  </si>
  <si>
    <t xml:space="preserve">NARANJA IBEX 35                 </t>
  </si>
  <si>
    <t xml:space="preserve">ING DIRECT 3 FP         </t>
  </si>
  <si>
    <t xml:space="preserve">BBVA R.V. IBEX                  </t>
  </si>
  <si>
    <t xml:space="preserve">BBVA TREINTA Y CINCO    </t>
  </si>
  <si>
    <t xml:space="preserve">SANTANDER ASG RV N.AMERICA      </t>
  </si>
  <si>
    <t>SANTAN.ASG RV NORTEAMERI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</si>
  <si>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</si>
  <si>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</si>
  <si>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</si>
  <si>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IBERCAJA PENS.BOLSA USA         </t>
  </si>
  <si>
    <t xml:space="preserve">IBERCAJA PENS.BOLSA USA </t>
  </si>
  <si>
    <t xml:space="preserve">CASER RV NORTEAMERICA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</si>
  <si>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</si>
  <si>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</si>
  <si>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</si>
  <si>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</si>
  <si>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</si>
  <si>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</si>
  <si>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</si>
  <si>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BANCA PUEYO BOLSA    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</si>
  <si>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</si>
  <si>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</si>
  <si>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</si>
  <si>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PLAN VALOR AMBICION             </t>
  </si>
  <si>
    <t xml:space="preserve">C.RURAL IMPERIAL AMBIC. </t>
  </si>
  <si>
    <t xml:space="preserve">TRESSIS PP CART.CRECIMIEN.      </t>
  </si>
  <si>
    <t>MEDVIDA PARTNERS CRECIM.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</si>
  <si>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</si>
  <si>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</si>
  <si>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</si>
  <si>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</si>
  <si>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MIRABAUD CRECIMIENTO       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</si>
  <si>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</si>
  <si>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</si>
  <si>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</si>
  <si>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</si>
  <si>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</si>
  <si>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</si>
  <si>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</si>
  <si>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</si>
  <si>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</si>
  <si>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</si>
  <si>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</si>
  <si>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</si>
  <si>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</si>
  <si>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</si>
  <si>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</si>
  <si>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INDEXA MAS RENTAB.ACCION.       </t>
  </si>
  <si>
    <t xml:space="preserve">INDEXA MAS RENT.ACCION. </t>
  </si>
  <si>
    <t xml:space="preserve">MED.PARTNERS ACTIVO             </t>
  </si>
  <si>
    <t xml:space="preserve">SBD PL.FUTURO 2045 DINAM.       </t>
  </si>
  <si>
    <t xml:space="preserve">BANSABADELL 1009        </t>
  </si>
  <si>
    <t xml:space="preserve">NARANJA 2050                    </t>
  </si>
  <si>
    <t xml:space="preserve">RENTPENSION XI          </t>
  </si>
  <si>
    <t xml:space="preserve">MAGALLANES ACCIO.EUROPEAS       </t>
  </si>
  <si>
    <t xml:space="preserve">AHORROP.NOVENTA Y SEIS  </t>
  </si>
  <si>
    <t xml:space="preserve">P.P.INDIVIDUAL DZP-3       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</si>
  <si>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</si>
  <si>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</si>
  <si>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</si>
  <si>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EDM PENSIONES RV                </t>
  </si>
  <si>
    <t>FONDOMUTUA PENSIONES DOS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</si>
  <si>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</si>
  <si>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</si>
  <si>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</si>
  <si>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</si>
  <si>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</si>
  <si>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MEDVIDA PART.AL.RENDIMI.        </t>
  </si>
  <si>
    <t xml:space="preserve">MED.PARTNERS GEST.DINAMI.       </t>
  </si>
  <si>
    <t xml:space="preserve">VALUE T DINAMICO                </t>
  </si>
  <si>
    <t xml:space="preserve">TREA AHORRO 3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</si>
  <si>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</si>
  <si>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</si>
  <si>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</si>
  <si>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CORA RENTA VARIABLE             </t>
  </si>
  <si>
    <t xml:space="preserve">ENGINYERS GLOBAL VALUE          </t>
  </si>
  <si>
    <t xml:space="preserve">ENGINYERS IND. CAT. 9   </t>
  </si>
  <si>
    <t>MUT.INGEN.IND.CATALUÑA</t>
  </si>
  <si>
    <t xml:space="preserve">RENTA 4 NEXUS                   </t>
  </si>
  <si>
    <t xml:space="preserve">RENTPENSION X       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</si>
  <si>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</si>
  <si>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</si>
  <si>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</si>
  <si>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METAVALOR PENSIONES             </t>
  </si>
  <si>
    <t xml:space="preserve">AHORROPENSION 105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</si>
  <si>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</si>
  <si>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</si>
  <si>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</si>
  <si>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</si>
  <si>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EUROPEAN QUALITY PP             </t>
  </si>
  <si>
    <t xml:space="preserve">EUROPEAN QUALITY PENS.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</si>
  <si>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</si>
  <si>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</si>
  <si>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</si>
  <si>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CASER RV ESPAÑA                 </t>
  </si>
  <si>
    <t xml:space="preserve">AHORROPENSION VEINTE    </t>
  </si>
  <si>
    <t xml:space="preserve">HOROS INTERNACIONAL             </t>
  </si>
  <si>
    <t xml:space="preserve">AHORROP.CIENTO CUATRO   </t>
  </si>
  <si>
    <t xml:space="preserve">FINTUP SELECCION PLUS           </t>
  </si>
  <si>
    <t xml:space="preserve">MEDVIDA PART.OBJET.III  </t>
  </si>
  <si>
    <t xml:space="preserve">PSN AUTORRESPONSABILIDAD        </t>
  </si>
  <si>
    <t xml:space="preserve">PSN PERSONAL R.VBLE.    </t>
  </si>
  <si>
    <t xml:space="preserve">P.S.N.                </t>
  </si>
  <si>
    <t xml:space="preserve">SMART BOLSA MUNDIAL             </t>
  </si>
  <si>
    <t xml:space="preserve">FINANBEST EFICIE.BOL.GLOB.      </t>
  </si>
  <si>
    <t xml:space="preserve">PSN RENTA VBLE.GLOBAL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</si>
  <si>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</si>
  <si>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</si>
  <si>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</si>
  <si>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</si>
  <si>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</si>
  <si>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</si>
  <si>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</si>
  <si>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</si>
  <si>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</si>
  <si>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</si>
  <si>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</si>
  <si>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</si>
  <si>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</si>
  <si>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GDP WORLD EQUITY                </t>
  </si>
  <si>
    <t>PSN GLOBAL BOLSA UNIVERS</t>
  </si>
  <si>
    <t xml:space="preserve">DIAPHANUM RV GLOBAL             </t>
  </si>
  <si>
    <t>MEDVIDA PARTNERS.A.DINA.</t>
  </si>
  <si>
    <t xml:space="preserve">INTERNAT.EQUITY MARKETS         </t>
  </si>
  <si>
    <t xml:space="preserve">AHORROPENSION 112       </t>
  </si>
  <si>
    <t xml:space="preserve">RGA RV GLOBAL                   </t>
  </si>
  <si>
    <t xml:space="preserve">RGA 21                  </t>
  </si>
  <si>
    <t xml:space="preserve">MYINVES.INDEXADO GLOBAL         </t>
  </si>
  <si>
    <t>MYINVESTOR INDEXADO GLOB</t>
  </si>
  <si>
    <t xml:space="preserve">INBESTME RV                     </t>
  </si>
  <si>
    <t>PENSIONES CRECIMIENTO RV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</si>
  <si>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</si>
  <si>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</si>
  <si>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</si>
  <si>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</si>
  <si>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RGA MIFUTURO 2045               </t>
  </si>
  <si>
    <t xml:space="preserve">RGA 18 FP               </t>
  </si>
  <si>
    <t xml:space="preserve">UNIPLAN CONTIGO 2046            </t>
  </si>
  <si>
    <t xml:space="preserve">FUTURESPAÑA HORIZON.VI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</si>
  <si>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</si>
  <si>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</si>
  <si>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</si>
  <si>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</si>
  <si>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SVP RV EU ELITE                 </t>
  </si>
  <si>
    <t xml:space="preserve">FP SL-FONDO VIII        </t>
  </si>
  <si>
    <t xml:space="preserve">SANTA. VP RV USA ELITE          </t>
  </si>
  <si>
    <t xml:space="preserve">SANTALUCIA FONDO IX     </t>
  </si>
  <si>
    <t xml:space="preserve">GINVEST RV GLOBAL               </t>
  </si>
  <si>
    <t>ENGINYERS IND.CATALUÑA 8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</si>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</sst>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30-Septiembre-2022</v>
          </cell>
        </row>
        <row r="4">
          <cell r="D4">
            <v>44834</v>
          </cell>
          <cell r="U4" t="str">
            <v>22/09</v>
          </cell>
          <cell r="V4"/>
          <cell r="W4">
            <v>2022</v>
          </cell>
          <cell r="X4"/>
          <cell r="Y4"/>
          <cell r="Z4" t="str">
            <v>22/09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5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30-Septiembre-2022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3" t="s">
        <v>5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4" t="s">
        <v>12</v>
      </c>
      <c r="AB2" s="275"/>
      <c r="AC2" s="19" t="s">
        <v>3</v>
      </c>
      <c r="AD2" s="20" t="s">
        <v>13</v>
      </c>
      <c r="AE2" s="3" t="s">
        <v>33</v>
      </c>
      <c r="AF2" s="240" t="s">
        <v>35</v>
      </c>
      <c r="AG2" s="240" t="s">
        <v>35</v>
      </c>
      <c r="AH2" s="240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2" t="s">
        <v>11</v>
      </c>
      <c r="E3" s="243">
        <f>[2]GENERAL!$E$3</f>
        <v>26</v>
      </c>
      <c r="F3" s="276" t="s">
        <v>16</v>
      </c>
      <c r="G3" s="22">
        <f>[2]GENERAL!$G$3</f>
        <v>25</v>
      </c>
      <c r="H3" s="276" t="s">
        <v>16</v>
      </c>
      <c r="I3" s="22">
        <f>[3]GENERAL!$I$3</f>
        <v>20</v>
      </c>
      <c r="J3" s="276" t="s">
        <v>16</v>
      </c>
      <c r="K3" s="22">
        <f>[3]GENERAL!$K$3</f>
        <v>15</v>
      </c>
      <c r="L3" s="276" t="s">
        <v>16</v>
      </c>
      <c r="M3" s="22">
        <f>[2]GENERAL!$M$3</f>
        <v>10</v>
      </c>
      <c r="N3" s="276" t="s">
        <v>16</v>
      </c>
      <c r="O3" s="22">
        <f>[4]GENERAL!$O$3</f>
        <v>5</v>
      </c>
      <c r="P3" s="276" t="s">
        <v>16</v>
      </c>
      <c r="Q3" s="22">
        <f>[2]GENERAL!$Q$3</f>
        <v>3</v>
      </c>
      <c r="R3" s="276" t="s">
        <v>16</v>
      </c>
      <c r="S3" s="22">
        <f>[2]GENERAL!$S$3</f>
        <v>1</v>
      </c>
      <c r="T3" s="278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6" t="s">
        <v>22</v>
      </c>
      <c r="AB3" s="267"/>
      <c r="AC3" s="28" t="s">
        <v>23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4">
        <f>[1]GENERAL!$D$4</f>
        <v>44834</v>
      </c>
      <c r="E4" s="245" t="s">
        <v>26</v>
      </c>
      <c r="F4" s="277"/>
      <c r="G4" s="31" t="s">
        <v>26</v>
      </c>
      <c r="H4" s="277"/>
      <c r="I4" s="31" t="s">
        <v>26</v>
      </c>
      <c r="J4" s="277"/>
      <c r="K4" s="31" t="s">
        <v>26</v>
      </c>
      <c r="L4" s="277"/>
      <c r="M4" s="31" t="s">
        <v>26</v>
      </c>
      <c r="N4" s="277"/>
      <c r="O4" s="31" t="s">
        <v>26</v>
      </c>
      <c r="P4" s="277"/>
      <c r="Q4" s="31" t="s">
        <v>26</v>
      </c>
      <c r="R4" s="277"/>
      <c r="S4" s="31" t="s">
        <v>27</v>
      </c>
      <c r="T4" s="279"/>
      <c r="U4" s="268" t="str">
        <f>[1]GENERAL!$U$4:$V$4</f>
        <v>22/09</v>
      </c>
      <c r="V4" s="269"/>
      <c r="W4" s="270">
        <f>[1]GENERAL!$W$4:$Y$4</f>
        <v>2022</v>
      </c>
      <c r="X4" s="271"/>
      <c r="Y4" s="272"/>
      <c r="Z4" s="246" t="str">
        <f>[1]GENERAL!$Z$4</f>
        <v>22/09</v>
      </c>
      <c r="AA4" s="32" t="s">
        <v>28</v>
      </c>
      <c r="AB4" s="33">
        <f>[1]GENERAL!$AB$4</f>
        <v>2022</v>
      </c>
      <c r="AC4" s="34" t="s">
        <v>29</v>
      </c>
      <c r="AD4" s="35" t="s">
        <v>30</v>
      </c>
      <c r="AE4" s="5" t="s">
        <v>34</v>
      </c>
      <c r="AF4" s="240" t="s">
        <v>39</v>
      </c>
      <c r="AG4" s="240" t="s">
        <v>34</v>
      </c>
      <c r="AH4" s="240" t="s">
        <v>24</v>
      </c>
      <c r="AI4" s="11" t="s">
        <v>32</v>
      </c>
    </row>
    <row r="5" spans="1:35" x14ac:dyDescent="0.2">
      <c r="A5" s="36">
        <v>1</v>
      </c>
      <c r="B5" s="37">
        <v>5452</v>
      </c>
      <c r="C5" s="38" t="s">
        <v>75</v>
      </c>
      <c r="D5" s="39">
        <v>7.5138999999999996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2</v>
      </c>
      <c r="V5" s="45" t="s">
        <v>76</v>
      </c>
      <c r="W5" s="46">
        <v>1</v>
      </c>
      <c r="X5" s="47" t="s">
        <v>76</v>
      </c>
      <c r="Y5" s="45">
        <v>1</v>
      </c>
      <c r="Z5" s="48">
        <v>13</v>
      </c>
      <c r="AA5" s="40">
        <v>-2.2000000000000002</v>
      </c>
      <c r="AB5" s="49" t="s">
        <v>76</v>
      </c>
      <c r="AC5" s="50" t="s">
        <v>77</v>
      </c>
      <c r="AD5" s="51" t="s">
        <v>78</v>
      </c>
      <c r="AE5" s="52" t="s">
        <v>60</v>
      </c>
      <c r="AF5" s="241">
        <v>8020070</v>
      </c>
      <c r="AG5" s="241">
        <v>7050219</v>
      </c>
      <c r="AH5" s="241">
        <v>1830</v>
      </c>
      <c r="AI5" s="11"/>
    </row>
    <row r="6" spans="1:35" x14ac:dyDescent="0.2">
      <c r="A6" s="53">
        <v>2</v>
      </c>
      <c r="B6" s="54">
        <v>5431</v>
      </c>
      <c r="C6" s="55" t="s">
        <v>79</v>
      </c>
      <c r="D6" s="56">
        <v>7.2217000000000002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21</v>
      </c>
      <c r="V6" s="62" t="s">
        <v>76</v>
      </c>
      <c r="W6" s="63" t="s">
        <v>76</v>
      </c>
      <c r="X6" s="64" t="s">
        <v>76</v>
      </c>
      <c r="Y6" s="62" t="s">
        <v>76</v>
      </c>
      <c r="Z6" s="65">
        <v>854</v>
      </c>
      <c r="AA6" s="57">
        <v>-2.29</v>
      </c>
      <c r="AB6" s="66">
        <v>-21.58</v>
      </c>
      <c r="AC6" s="67" t="s">
        <v>80</v>
      </c>
      <c r="AD6" s="68" t="s">
        <v>81</v>
      </c>
      <c r="AE6" s="52" t="s">
        <v>58</v>
      </c>
      <c r="AF6" s="241">
        <v>8010237</v>
      </c>
      <c r="AG6" s="241">
        <v>7050153</v>
      </c>
      <c r="AH6" s="241">
        <v>2167</v>
      </c>
      <c r="AI6" s="11"/>
    </row>
    <row r="7" spans="1:35" x14ac:dyDescent="0.2">
      <c r="A7" s="69">
        <v>3</v>
      </c>
      <c r="B7" s="70">
        <v>5392</v>
      </c>
      <c r="C7" s="71" t="s">
        <v>82</v>
      </c>
      <c r="D7" s="72">
        <v>8.1386000000000003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71</v>
      </c>
      <c r="V7" s="78" t="s">
        <v>76</v>
      </c>
      <c r="W7" s="79" t="s">
        <v>76</v>
      </c>
      <c r="X7" s="80" t="s">
        <v>76</v>
      </c>
      <c r="Y7" s="78" t="s">
        <v>76</v>
      </c>
      <c r="Z7" s="81">
        <v>481</v>
      </c>
      <c r="AA7" s="73">
        <v>-1.2</v>
      </c>
      <c r="AB7" s="82">
        <v>14.35</v>
      </c>
      <c r="AC7" s="83" t="s">
        <v>83</v>
      </c>
      <c r="AD7" s="84" t="s">
        <v>84</v>
      </c>
      <c r="AE7" s="52" t="s">
        <v>68</v>
      </c>
      <c r="AF7" s="241">
        <v>8030134</v>
      </c>
      <c r="AG7" s="241">
        <v>7050111</v>
      </c>
      <c r="AH7" s="241">
        <v>2168</v>
      </c>
      <c r="AI7" s="11"/>
    </row>
    <row r="8" spans="1:35" x14ac:dyDescent="0.2">
      <c r="A8" s="53">
        <v>4</v>
      </c>
      <c r="B8" s="54">
        <v>784</v>
      </c>
      <c r="C8" s="55" t="s">
        <v>85</v>
      </c>
      <c r="D8" s="56">
        <v>1.9489000000000001</v>
      </c>
      <c r="E8" s="57">
        <v>3.5</v>
      </c>
      <c r="F8" s="58">
        <v>1</v>
      </c>
      <c r="G8" s="59">
        <v>2.09</v>
      </c>
      <c r="H8" s="58">
        <v>3</v>
      </c>
      <c r="I8" s="59">
        <v>3.82</v>
      </c>
      <c r="J8" s="58">
        <v>27</v>
      </c>
      <c r="K8" s="59">
        <v>-0.25</v>
      </c>
      <c r="L8" s="58">
        <v>68</v>
      </c>
      <c r="M8" s="59">
        <v>4.76</v>
      </c>
      <c r="N8" s="58">
        <v>58</v>
      </c>
      <c r="O8" s="59">
        <v>-2.2799999999999998</v>
      </c>
      <c r="P8" s="58">
        <v>112</v>
      </c>
      <c r="Q8" s="59">
        <v>-2.4300000000000002</v>
      </c>
      <c r="R8" s="58">
        <v>120</v>
      </c>
      <c r="S8" s="59">
        <v>-16.7</v>
      </c>
      <c r="T8" s="60">
        <v>132</v>
      </c>
      <c r="U8" s="61">
        <v>2631</v>
      </c>
      <c r="V8" s="62">
        <v>48</v>
      </c>
      <c r="W8" s="63">
        <v>352</v>
      </c>
      <c r="X8" s="64">
        <v>310</v>
      </c>
      <c r="Y8" s="62">
        <v>42</v>
      </c>
      <c r="Z8" s="65">
        <v>26328</v>
      </c>
      <c r="AA8" s="57">
        <v>-9.86</v>
      </c>
      <c r="AB8" s="66">
        <v>-23.09</v>
      </c>
      <c r="AC8" s="67" t="s">
        <v>86</v>
      </c>
      <c r="AD8" s="68" t="s">
        <v>87</v>
      </c>
      <c r="AE8" s="52" t="s">
        <v>88</v>
      </c>
      <c r="AF8" s="241">
        <v>8050252</v>
      </c>
      <c r="AG8" s="241">
        <v>7050240</v>
      </c>
      <c r="AH8" s="241">
        <v>358</v>
      </c>
      <c r="AI8" s="11"/>
    </row>
    <row r="9" spans="1:35" x14ac:dyDescent="0.2">
      <c r="A9" s="69">
        <v>5</v>
      </c>
      <c r="B9" s="70">
        <v>135</v>
      </c>
      <c r="C9" s="71" t="s">
        <v>89</v>
      </c>
      <c r="D9" s="72">
        <v>12.1653</v>
      </c>
      <c r="E9" s="73">
        <v>1.26</v>
      </c>
      <c r="F9" s="74">
        <v>2</v>
      </c>
      <c r="G9" s="75">
        <v>0.74</v>
      </c>
      <c r="H9" s="74">
        <v>6</v>
      </c>
      <c r="I9" s="75">
        <v>3.1</v>
      </c>
      <c r="J9" s="74">
        <v>48</v>
      </c>
      <c r="K9" s="75">
        <v>0.39</v>
      </c>
      <c r="L9" s="74">
        <v>49</v>
      </c>
      <c r="M9" s="75">
        <v>4.5999999999999996</v>
      </c>
      <c r="N9" s="74">
        <v>62</v>
      </c>
      <c r="O9" s="75">
        <v>1.22</v>
      </c>
      <c r="P9" s="74">
        <v>62</v>
      </c>
      <c r="Q9" s="75">
        <v>1.5</v>
      </c>
      <c r="R9" s="74">
        <v>67</v>
      </c>
      <c r="S9" s="75">
        <v>-12.1</v>
      </c>
      <c r="T9" s="76">
        <v>73</v>
      </c>
      <c r="U9" s="77">
        <v>1758</v>
      </c>
      <c r="V9" s="78">
        <v>9</v>
      </c>
      <c r="W9" s="79">
        <v>331</v>
      </c>
      <c r="X9" s="80">
        <v>342</v>
      </c>
      <c r="Y9" s="78">
        <v>-11</v>
      </c>
      <c r="Z9" s="81">
        <v>16511</v>
      </c>
      <c r="AA9" s="73">
        <v>-4.24</v>
      </c>
      <c r="AB9" s="82">
        <v>-17.29</v>
      </c>
      <c r="AC9" s="83" t="s">
        <v>90</v>
      </c>
      <c r="AD9" s="84" t="s">
        <v>91</v>
      </c>
      <c r="AE9" s="85" t="s">
        <v>41</v>
      </c>
      <c r="AF9" s="241">
        <v>8010028</v>
      </c>
      <c r="AG9" s="241">
        <v>7050158</v>
      </c>
      <c r="AH9" s="241">
        <v>544</v>
      </c>
      <c r="AI9" s="11"/>
    </row>
    <row r="10" spans="1:35" x14ac:dyDescent="0.2">
      <c r="A10" s="53">
        <v>6</v>
      </c>
      <c r="B10" s="54">
        <v>1175</v>
      </c>
      <c r="C10" s="55" t="s">
        <v>92</v>
      </c>
      <c r="D10" s="56">
        <v>22.461099999999998</v>
      </c>
      <c r="E10" s="57" t="s">
        <v>40</v>
      </c>
      <c r="F10" s="58" t="s">
        <v>0</v>
      </c>
      <c r="G10" s="59">
        <v>4.5999999999999996</v>
      </c>
      <c r="H10" s="58">
        <v>1</v>
      </c>
      <c r="I10" s="59">
        <v>6.84</v>
      </c>
      <c r="J10" s="58">
        <v>4</v>
      </c>
      <c r="K10" s="59">
        <v>5.81</v>
      </c>
      <c r="L10" s="58">
        <v>5</v>
      </c>
      <c r="M10" s="59">
        <v>7.44</v>
      </c>
      <c r="N10" s="58">
        <v>18</v>
      </c>
      <c r="O10" s="59">
        <v>6.93</v>
      </c>
      <c r="P10" s="58">
        <v>13</v>
      </c>
      <c r="Q10" s="59">
        <v>9.58</v>
      </c>
      <c r="R10" s="58">
        <v>11</v>
      </c>
      <c r="S10" s="59">
        <v>-18.899999999999999</v>
      </c>
      <c r="T10" s="60">
        <v>148</v>
      </c>
      <c r="U10" s="61">
        <v>1637</v>
      </c>
      <c r="V10" s="62" t="s">
        <v>76</v>
      </c>
      <c r="W10" s="63">
        <v>153</v>
      </c>
      <c r="X10" s="64">
        <v>231</v>
      </c>
      <c r="Y10" s="62">
        <v>-78</v>
      </c>
      <c r="Z10" s="65">
        <v>58503</v>
      </c>
      <c r="AA10" s="57">
        <v>1.65</v>
      </c>
      <c r="AB10" s="66">
        <v>-20.13</v>
      </c>
      <c r="AC10" s="67" t="s">
        <v>93</v>
      </c>
      <c r="AD10" s="68" t="s">
        <v>81</v>
      </c>
      <c r="AE10" s="52" t="s">
        <v>58</v>
      </c>
      <c r="AF10" s="241">
        <v>8010237</v>
      </c>
      <c r="AG10" s="241">
        <v>7050153</v>
      </c>
      <c r="AH10" s="241">
        <v>451</v>
      </c>
      <c r="AI10" s="11"/>
    </row>
    <row r="11" spans="1:35" x14ac:dyDescent="0.2">
      <c r="A11" s="69">
        <v>7</v>
      </c>
      <c r="B11" s="70">
        <v>1111</v>
      </c>
      <c r="C11" s="86" t="s">
        <v>94</v>
      </c>
      <c r="D11" s="72">
        <v>54.232199999999999</v>
      </c>
      <c r="E11" s="73" t="s">
        <v>40</v>
      </c>
      <c r="F11" s="74" t="s">
        <v>0</v>
      </c>
      <c r="G11" s="75">
        <v>4.57</v>
      </c>
      <c r="H11" s="74">
        <v>2</v>
      </c>
      <c r="I11" s="75">
        <v>5.56</v>
      </c>
      <c r="J11" s="74">
        <v>11</v>
      </c>
      <c r="K11" s="75">
        <v>1.2</v>
      </c>
      <c r="L11" s="74">
        <v>31</v>
      </c>
      <c r="M11" s="75">
        <v>5.72</v>
      </c>
      <c r="N11" s="74">
        <v>31</v>
      </c>
      <c r="O11" s="75">
        <v>0.62</v>
      </c>
      <c r="P11" s="74">
        <v>72</v>
      </c>
      <c r="Q11" s="75">
        <v>-0.26</v>
      </c>
      <c r="R11" s="74">
        <v>89</v>
      </c>
      <c r="S11" s="75">
        <v>-18.3</v>
      </c>
      <c r="T11" s="76">
        <v>144</v>
      </c>
      <c r="U11" s="77">
        <v>3393</v>
      </c>
      <c r="V11" s="78">
        <v>220</v>
      </c>
      <c r="W11" s="79">
        <v>349</v>
      </c>
      <c r="X11" s="80">
        <v>863</v>
      </c>
      <c r="Y11" s="78">
        <v>-514</v>
      </c>
      <c r="Z11" s="81">
        <v>56231</v>
      </c>
      <c r="AA11" s="73">
        <v>-6.5</v>
      </c>
      <c r="AB11" s="82">
        <v>-27.12</v>
      </c>
      <c r="AC11" s="83" t="s">
        <v>95</v>
      </c>
      <c r="AD11" s="84" t="s">
        <v>96</v>
      </c>
      <c r="AE11" s="52" t="s">
        <v>97</v>
      </c>
      <c r="AF11" s="241">
        <v>8030140</v>
      </c>
      <c r="AG11" s="241">
        <v>7050185</v>
      </c>
      <c r="AH11" s="241">
        <v>470</v>
      </c>
      <c r="AI11" s="11"/>
    </row>
    <row r="12" spans="1:35" x14ac:dyDescent="0.2">
      <c r="A12" s="53">
        <v>8</v>
      </c>
      <c r="B12" s="54">
        <v>1180</v>
      </c>
      <c r="C12" s="87" t="s">
        <v>98</v>
      </c>
      <c r="D12" s="56">
        <v>14.9968</v>
      </c>
      <c r="E12" s="57" t="s">
        <v>40</v>
      </c>
      <c r="F12" s="58" t="s">
        <v>0</v>
      </c>
      <c r="G12" s="59">
        <v>2.0699999999999998</v>
      </c>
      <c r="H12" s="58">
        <v>4</v>
      </c>
      <c r="I12" s="59">
        <v>3.92</v>
      </c>
      <c r="J12" s="58">
        <v>26</v>
      </c>
      <c r="K12" s="59">
        <v>-1.41</v>
      </c>
      <c r="L12" s="58">
        <v>81</v>
      </c>
      <c r="M12" s="59">
        <v>3.15</v>
      </c>
      <c r="N12" s="58">
        <v>88</v>
      </c>
      <c r="O12" s="59">
        <v>-3.14</v>
      </c>
      <c r="P12" s="58">
        <v>121</v>
      </c>
      <c r="Q12" s="59">
        <v>-3.94</v>
      </c>
      <c r="R12" s="58">
        <v>135</v>
      </c>
      <c r="S12" s="59">
        <v>-11.4</v>
      </c>
      <c r="T12" s="60">
        <v>63</v>
      </c>
      <c r="U12" s="61">
        <v>6250</v>
      </c>
      <c r="V12" s="62" t="s">
        <v>76</v>
      </c>
      <c r="W12" s="63">
        <v>427</v>
      </c>
      <c r="X12" s="64">
        <v>895</v>
      </c>
      <c r="Y12" s="62">
        <v>-468</v>
      </c>
      <c r="Z12" s="65">
        <v>79532</v>
      </c>
      <c r="AA12" s="57">
        <v>-8.25</v>
      </c>
      <c r="AB12" s="66">
        <v>-18.38</v>
      </c>
      <c r="AC12" s="67" t="s">
        <v>99</v>
      </c>
      <c r="AD12" s="68" t="s">
        <v>100</v>
      </c>
      <c r="AE12" s="52" t="s">
        <v>49</v>
      </c>
      <c r="AF12" s="241">
        <v>8050269</v>
      </c>
      <c r="AG12" s="241">
        <v>7050006</v>
      </c>
      <c r="AH12" s="241">
        <v>452</v>
      </c>
      <c r="AI12" s="11"/>
    </row>
    <row r="13" spans="1:35" x14ac:dyDescent="0.2">
      <c r="A13" s="69">
        <v>9</v>
      </c>
      <c r="B13" s="70">
        <v>1231</v>
      </c>
      <c r="C13" s="71" t="s">
        <v>101</v>
      </c>
      <c r="D13" s="72">
        <v>8.2105999999999995</v>
      </c>
      <c r="E13" s="73" t="s">
        <v>40</v>
      </c>
      <c r="F13" s="74" t="s">
        <v>0</v>
      </c>
      <c r="G13" s="75">
        <v>1.1100000000000001</v>
      </c>
      <c r="H13" s="74">
        <v>5</v>
      </c>
      <c r="I13" s="75">
        <v>2.84</v>
      </c>
      <c r="J13" s="74">
        <v>50</v>
      </c>
      <c r="K13" s="75">
        <v>0.13</v>
      </c>
      <c r="L13" s="74">
        <v>62</v>
      </c>
      <c r="M13" s="75">
        <v>4.9000000000000004</v>
      </c>
      <c r="N13" s="74">
        <v>48</v>
      </c>
      <c r="O13" s="75">
        <v>0.79</v>
      </c>
      <c r="P13" s="74">
        <v>69</v>
      </c>
      <c r="Q13" s="75">
        <v>2.09</v>
      </c>
      <c r="R13" s="74">
        <v>50</v>
      </c>
      <c r="S13" s="75">
        <v>-11</v>
      </c>
      <c r="T13" s="76">
        <v>62</v>
      </c>
      <c r="U13" s="77">
        <v>48890</v>
      </c>
      <c r="V13" s="78">
        <v>8928</v>
      </c>
      <c r="W13" s="79">
        <v>1159</v>
      </c>
      <c r="X13" s="80">
        <v>2059</v>
      </c>
      <c r="Y13" s="78">
        <v>-900</v>
      </c>
      <c r="Z13" s="81">
        <v>134399</v>
      </c>
      <c r="AA13" s="73">
        <v>-4.04</v>
      </c>
      <c r="AB13" s="82">
        <v>-18.55</v>
      </c>
      <c r="AC13" s="83" t="s">
        <v>102</v>
      </c>
      <c r="AD13" s="84" t="s">
        <v>103</v>
      </c>
      <c r="AE13" s="52" t="s">
        <v>61</v>
      </c>
      <c r="AF13" s="241">
        <v>8010021</v>
      </c>
      <c r="AG13" s="241">
        <v>7050085</v>
      </c>
      <c r="AH13" s="241">
        <v>429</v>
      </c>
      <c r="AI13" s="11"/>
    </row>
    <row r="14" spans="1:35" x14ac:dyDescent="0.2">
      <c r="A14" s="88">
        <v>10</v>
      </c>
      <c r="B14" s="54">
        <v>1793</v>
      </c>
      <c r="C14" s="89" t="s">
        <v>104</v>
      </c>
      <c r="D14" s="90">
        <v>17.851299999999998</v>
      </c>
      <c r="E14" s="91" t="s">
        <v>40</v>
      </c>
      <c r="F14" s="92" t="s">
        <v>0</v>
      </c>
      <c r="G14" s="93" t="s">
        <v>40</v>
      </c>
      <c r="H14" s="92" t="s">
        <v>0</v>
      </c>
      <c r="I14" s="93">
        <v>9.65</v>
      </c>
      <c r="J14" s="92">
        <v>1</v>
      </c>
      <c r="K14" s="93">
        <v>9.18</v>
      </c>
      <c r="L14" s="92">
        <v>1</v>
      </c>
      <c r="M14" s="93">
        <v>14.18</v>
      </c>
      <c r="N14" s="92">
        <v>1</v>
      </c>
      <c r="O14" s="93">
        <v>14.61</v>
      </c>
      <c r="P14" s="92">
        <v>1</v>
      </c>
      <c r="Q14" s="93">
        <v>14.07</v>
      </c>
      <c r="R14" s="92">
        <v>2</v>
      </c>
      <c r="S14" s="93">
        <v>-11.5</v>
      </c>
      <c r="T14" s="94">
        <v>64</v>
      </c>
      <c r="U14" s="95">
        <v>29371</v>
      </c>
      <c r="V14" s="96">
        <v>1381</v>
      </c>
      <c r="W14" s="97">
        <v>6112</v>
      </c>
      <c r="X14" s="98">
        <v>5383</v>
      </c>
      <c r="Y14" s="96">
        <v>729</v>
      </c>
      <c r="Z14" s="99">
        <v>515284</v>
      </c>
      <c r="AA14" s="91">
        <v>-2.0299999999999998</v>
      </c>
      <c r="AB14" s="100">
        <v>-29.3</v>
      </c>
      <c r="AC14" s="101" t="s">
        <v>105</v>
      </c>
      <c r="AD14" s="102" t="s">
        <v>106</v>
      </c>
      <c r="AE14" s="85" t="s">
        <v>51</v>
      </c>
      <c r="AF14" s="241">
        <v>8010012</v>
      </c>
      <c r="AG14" s="241">
        <v>7050082</v>
      </c>
      <c r="AH14" s="241">
        <v>665</v>
      </c>
      <c r="AI14" s="11"/>
    </row>
    <row r="15" spans="1:35" x14ac:dyDescent="0.2">
      <c r="A15" s="69">
        <v>11</v>
      </c>
      <c r="B15" s="70">
        <v>2247</v>
      </c>
      <c r="C15" s="103" t="s">
        <v>107</v>
      </c>
      <c r="D15" s="104">
        <v>87.149199999999993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>
        <v>8.31</v>
      </c>
      <c r="J15" s="106">
        <v>2</v>
      </c>
      <c r="K15" s="107">
        <v>8.83</v>
      </c>
      <c r="L15" s="106">
        <v>2</v>
      </c>
      <c r="M15" s="107">
        <v>12.87</v>
      </c>
      <c r="N15" s="106">
        <v>2</v>
      </c>
      <c r="O15" s="107">
        <v>11.53</v>
      </c>
      <c r="P15" s="106">
        <v>2</v>
      </c>
      <c r="Q15" s="107">
        <v>10.11</v>
      </c>
      <c r="R15" s="106">
        <v>6</v>
      </c>
      <c r="S15" s="107">
        <v>-2.16</v>
      </c>
      <c r="T15" s="108">
        <v>5</v>
      </c>
      <c r="U15" s="109">
        <v>39919</v>
      </c>
      <c r="V15" s="110">
        <v>976</v>
      </c>
      <c r="W15" s="111">
        <v>7894</v>
      </c>
      <c r="X15" s="112">
        <v>3973</v>
      </c>
      <c r="Y15" s="110">
        <v>3921</v>
      </c>
      <c r="Z15" s="113">
        <v>870067</v>
      </c>
      <c r="AA15" s="105">
        <v>1.79</v>
      </c>
      <c r="AB15" s="114">
        <v>-11.39</v>
      </c>
      <c r="AC15" s="115" t="s">
        <v>108</v>
      </c>
      <c r="AD15" s="116" t="s">
        <v>96</v>
      </c>
      <c r="AE15" s="52" t="s">
        <v>97</v>
      </c>
      <c r="AF15" s="241">
        <v>8030140</v>
      </c>
      <c r="AG15" s="241">
        <v>7050185</v>
      </c>
      <c r="AH15" s="241">
        <v>749</v>
      </c>
      <c r="AI15" s="11"/>
    </row>
    <row r="16" spans="1:35" x14ac:dyDescent="0.2">
      <c r="A16" s="53">
        <v>12</v>
      </c>
      <c r="B16" s="54">
        <v>1879</v>
      </c>
      <c r="C16" s="55" t="s">
        <v>109</v>
      </c>
      <c r="D16" s="56">
        <v>1.9055</v>
      </c>
      <c r="E16" s="57" t="s">
        <v>40</v>
      </c>
      <c r="F16" s="58" t="s">
        <v>0</v>
      </c>
      <c r="G16" s="59" t="s">
        <v>40</v>
      </c>
      <c r="H16" s="58" t="s">
        <v>0</v>
      </c>
      <c r="I16" s="59">
        <v>6.98</v>
      </c>
      <c r="J16" s="58">
        <v>3</v>
      </c>
      <c r="K16" s="59">
        <v>3.44</v>
      </c>
      <c r="L16" s="58">
        <v>16</v>
      </c>
      <c r="M16" s="59">
        <v>5.7</v>
      </c>
      <c r="N16" s="58">
        <v>33</v>
      </c>
      <c r="O16" s="59">
        <v>0.19</v>
      </c>
      <c r="P16" s="58">
        <v>76</v>
      </c>
      <c r="Q16" s="59">
        <v>-1.27</v>
      </c>
      <c r="R16" s="58">
        <v>99</v>
      </c>
      <c r="S16" s="59">
        <v>-13.4</v>
      </c>
      <c r="T16" s="60">
        <v>93</v>
      </c>
      <c r="U16" s="61">
        <v>508</v>
      </c>
      <c r="V16" s="62">
        <v>5</v>
      </c>
      <c r="W16" s="63">
        <v>222</v>
      </c>
      <c r="X16" s="64">
        <v>28</v>
      </c>
      <c r="Y16" s="62">
        <v>194</v>
      </c>
      <c r="Z16" s="65">
        <v>5301</v>
      </c>
      <c r="AA16" s="57">
        <v>-4.74</v>
      </c>
      <c r="AB16" s="66">
        <v>-21.82</v>
      </c>
      <c r="AC16" s="67" t="s">
        <v>110</v>
      </c>
      <c r="AD16" s="68" t="s">
        <v>111</v>
      </c>
      <c r="AE16" s="52" t="s">
        <v>42</v>
      </c>
      <c r="AF16" s="241">
        <v>8010022</v>
      </c>
      <c r="AG16" s="241">
        <v>7050080</v>
      </c>
      <c r="AH16" s="241">
        <v>1117</v>
      </c>
      <c r="AI16" s="11"/>
    </row>
    <row r="17" spans="1:35" x14ac:dyDescent="0.2">
      <c r="A17" s="69">
        <v>13</v>
      </c>
      <c r="B17" s="70">
        <v>1860</v>
      </c>
      <c r="C17" s="71" t="s">
        <v>112</v>
      </c>
      <c r="D17" s="72">
        <v>11.1699</v>
      </c>
      <c r="E17" s="73" t="s">
        <v>40</v>
      </c>
      <c r="F17" s="74" t="s">
        <v>0</v>
      </c>
      <c r="G17" s="75" t="s">
        <v>40</v>
      </c>
      <c r="H17" s="74" t="s">
        <v>0</v>
      </c>
      <c r="I17" s="75">
        <v>6.21</v>
      </c>
      <c r="J17" s="74">
        <v>5</v>
      </c>
      <c r="K17" s="75">
        <v>2.99</v>
      </c>
      <c r="L17" s="74">
        <v>19</v>
      </c>
      <c r="M17" s="75">
        <v>8.42</v>
      </c>
      <c r="N17" s="74">
        <v>13</v>
      </c>
      <c r="O17" s="75">
        <v>6.89</v>
      </c>
      <c r="P17" s="74">
        <v>15</v>
      </c>
      <c r="Q17" s="75">
        <v>6.4</v>
      </c>
      <c r="R17" s="74">
        <v>16</v>
      </c>
      <c r="S17" s="75">
        <v>-7.84</v>
      </c>
      <c r="T17" s="76">
        <v>41</v>
      </c>
      <c r="U17" s="77">
        <v>11363</v>
      </c>
      <c r="V17" s="78">
        <v>52</v>
      </c>
      <c r="W17" s="79">
        <v>4064</v>
      </c>
      <c r="X17" s="80">
        <v>966</v>
      </c>
      <c r="Y17" s="78">
        <v>3098</v>
      </c>
      <c r="Z17" s="81">
        <v>127562</v>
      </c>
      <c r="AA17" s="73">
        <v>0.31</v>
      </c>
      <c r="AB17" s="82">
        <v>-13.16</v>
      </c>
      <c r="AC17" s="83" t="s">
        <v>113</v>
      </c>
      <c r="AD17" s="84" t="s">
        <v>114</v>
      </c>
      <c r="AE17" s="52" t="s">
        <v>115</v>
      </c>
      <c r="AF17" s="241">
        <v>8050241</v>
      </c>
      <c r="AG17" s="241">
        <v>7050236</v>
      </c>
      <c r="AH17" s="241">
        <v>674</v>
      </c>
      <c r="AI17" s="11"/>
    </row>
    <row r="18" spans="1:35" x14ac:dyDescent="0.2">
      <c r="A18" s="53">
        <v>14</v>
      </c>
      <c r="B18" s="54">
        <v>1821</v>
      </c>
      <c r="C18" s="55" t="s">
        <v>116</v>
      </c>
      <c r="D18" s="56">
        <v>20.715299999999999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6.11</v>
      </c>
      <c r="J18" s="58">
        <v>6</v>
      </c>
      <c r="K18" s="59">
        <v>0.8</v>
      </c>
      <c r="L18" s="58">
        <v>36</v>
      </c>
      <c r="M18" s="59">
        <v>2.42</v>
      </c>
      <c r="N18" s="58">
        <v>98</v>
      </c>
      <c r="O18" s="59">
        <v>0.89</v>
      </c>
      <c r="P18" s="58">
        <v>68</v>
      </c>
      <c r="Q18" s="59">
        <v>1.1100000000000001</v>
      </c>
      <c r="R18" s="58">
        <v>77</v>
      </c>
      <c r="S18" s="59">
        <v>-16.100000000000001</v>
      </c>
      <c r="T18" s="60">
        <v>124</v>
      </c>
      <c r="U18" s="61">
        <v>4207</v>
      </c>
      <c r="V18" s="62">
        <v>156</v>
      </c>
      <c r="W18" s="63">
        <v>356</v>
      </c>
      <c r="X18" s="64">
        <v>467</v>
      </c>
      <c r="Y18" s="62">
        <v>-111</v>
      </c>
      <c r="Z18" s="65">
        <v>50466</v>
      </c>
      <c r="AA18" s="57">
        <v>-7.07</v>
      </c>
      <c r="AB18" s="66">
        <v>-23.12</v>
      </c>
      <c r="AC18" s="67" t="s">
        <v>117</v>
      </c>
      <c r="AD18" s="68" t="s">
        <v>118</v>
      </c>
      <c r="AE18" s="52" t="s">
        <v>43</v>
      </c>
      <c r="AF18" s="241">
        <v>8010091</v>
      </c>
      <c r="AG18" s="241">
        <v>7050021</v>
      </c>
      <c r="AH18" s="241">
        <v>662</v>
      </c>
      <c r="AI18" s="11"/>
    </row>
    <row r="19" spans="1:35" x14ac:dyDescent="0.2">
      <c r="A19" s="69">
        <v>15</v>
      </c>
      <c r="B19" s="70">
        <v>2676</v>
      </c>
      <c r="C19" s="71" t="s">
        <v>119</v>
      </c>
      <c r="D19" s="72">
        <v>14.890700000000001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6</v>
      </c>
      <c r="J19" s="74">
        <v>7</v>
      </c>
      <c r="K19" s="75">
        <v>0.69</v>
      </c>
      <c r="L19" s="74">
        <v>39</v>
      </c>
      <c r="M19" s="75">
        <v>4.62</v>
      </c>
      <c r="N19" s="74">
        <v>60</v>
      </c>
      <c r="O19" s="75">
        <v>0.7</v>
      </c>
      <c r="P19" s="74">
        <v>71</v>
      </c>
      <c r="Q19" s="75">
        <v>-1.7</v>
      </c>
      <c r="R19" s="74">
        <v>110</v>
      </c>
      <c r="S19" s="75">
        <v>-19.5</v>
      </c>
      <c r="T19" s="76">
        <v>151</v>
      </c>
      <c r="U19" s="77">
        <v>4061</v>
      </c>
      <c r="V19" s="78">
        <v>289</v>
      </c>
      <c r="W19" s="79">
        <v>801</v>
      </c>
      <c r="X19" s="80">
        <v>272</v>
      </c>
      <c r="Y19" s="78">
        <v>529</v>
      </c>
      <c r="Z19" s="81">
        <v>57769</v>
      </c>
      <c r="AA19" s="73">
        <v>-1.5</v>
      </c>
      <c r="AB19" s="82">
        <v>-25.88</v>
      </c>
      <c r="AC19" s="83" t="s">
        <v>120</v>
      </c>
      <c r="AD19" s="84" t="s">
        <v>121</v>
      </c>
      <c r="AE19" s="85" t="s">
        <v>48</v>
      </c>
      <c r="AF19" s="241">
        <v>8020089</v>
      </c>
      <c r="AG19" s="241">
        <v>7050079</v>
      </c>
      <c r="AH19" s="241">
        <v>852</v>
      </c>
      <c r="AI19" s="11"/>
    </row>
    <row r="20" spans="1:35" x14ac:dyDescent="0.2">
      <c r="A20" s="53">
        <v>16</v>
      </c>
      <c r="B20" s="54">
        <v>1843</v>
      </c>
      <c r="C20" s="55" t="s">
        <v>122</v>
      </c>
      <c r="D20" s="56">
        <v>10.77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5.94</v>
      </c>
      <c r="J20" s="58">
        <v>8</v>
      </c>
      <c r="K20" s="59">
        <v>2.42</v>
      </c>
      <c r="L20" s="58">
        <v>24</v>
      </c>
      <c r="M20" s="59">
        <v>7</v>
      </c>
      <c r="N20" s="58">
        <v>21</v>
      </c>
      <c r="O20" s="59">
        <v>4.66</v>
      </c>
      <c r="P20" s="58">
        <v>24</v>
      </c>
      <c r="Q20" s="59">
        <v>3.68</v>
      </c>
      <c r="R20" s="58">
        <v>39</v>
      </c>
      <c r="S20" s="59">
        <v>-6.51</v>
      </c>
      <c r="T20" s="60">
        <v>25</v>
      </c>
      <c r="U20" s="61">
        <v>94</v>
      </c>
      <c r="V20" s="62">
        <v>3</v>
      </c>
      <c r="W20" s="63">
        <v>13</v>
      </c>
      <c r="X20" s="64" t="s">
        <v>76</v>
      </c>
      <c r="Y20" s="62">
        <v>13</v>
      </c>
      <c r="Z20" s="65">
        <v>1814</v>
      </c>
      <c r="AA20" s="57">
        <v>-0.45</v>
      </c>
      <c r="AB20" s="66">
        <v>-16.59</v>
      </c>
      <c r="AC20" s="67" t="s">
        <v>123</v>
      </c>
      <c r="AD20" s="68" t="s">
        <v>124</v>
      </c>
      <c r="AE20" s="52" t="s">
        <v>46</v>
      </c>
      <c r="AF20" s="241">
        <v>8050233</v>
      </c>
      <c r="AG20" s="241">
        <v>7050207</v>
      </c>
      <c r="AH20" s="241">
        <v>735</v>
      </c>
      <c r="AI20" s="11"/>
    </row>
    <row r="21" spans="1:35" x14ac:dyDescent="0.2">
      <c r="A21" s="69">
        <v>17</v>
      </c>
      <c r="B21" s="70">
        <v>2257</v>
      </c>
      <c r="C21" s="71" t="s">
        <v>125</v>
      </c>
      <c r="D21" s="72">
        <v>12.1174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5.92</v>
      </c>
      <c r="J21" s="74">
        <v>9</v>
      </c>
      <c r="K21" s="75">
        <v>2.8</v>
      </c>
      <c r="L21" s="74">
        <v>21</v>
      </c>
      <c r="M21" s="75">
        <v>7.46</v>
      </c>
      <c r="N21" s="74">
        <v>17</v>
      </c>
      <c r="O21" s="75">
        <v>6.73</v>
      </c>
      <c r="P21" s="74">
        <v>16</v>
      </c>
      <c r="Q21" s="75">
        <v>11.83</v>
      </c>
      <c r="R21" s="74">
        <v>4</v>
      </c>
      <c r="S21" s="75">
        <v>-4.8</v>
      </c>
      <c r="T21" s="76">
        <v>14</v>
      </c>
      <c r="U21" s="77">
        <v>9800</v>
      </c>
      <c r="V21" s="78" t="s">
        <v>76</v>
      </c>
      <c r="W21" s="79">
        <v>1214</v>
      </c>
      <c r="X21" s="80">
        <v>1049</v>
      </c>
      <c r="Y21" s="78">
        <v>165</v>
      </c>
      <c r="Z21" s="81">
        <v>181764</v>
      </c>
      <c r="AA21" s="73">
        <v>3.49</v>
      </c>
      <c r="AB21" s="82">
        <v>-0.72</v>
      </c>
      <c r="AC21" s="83" t="s">
        <v>126</v>
      </c>
      <c r="AD21" s="84" t="s">
        <v>100</v>
      </c>
      <c r="AE21" s="52" t="s">
        <v>49</v>
      </c>
      <c r="AF21" s="241">
        <v>8050269</v>
      </c>
      <c r="AG21" s="241">
        <v>7050006</v>
      </c>
      <c r="AH21" s="241">
        <v>726</v>
      </c>
      <c r="AI21" s="11"/>
    </row>
    <row r="22" spans="1:35" x14ac:dyDescent="0.2">
      <c r="A22" s="53">
        <v>18</v>
      </c>
      <c r="B22" s="54">
        <v>1368</v>
      </c>
      <c r="C22" s="55" t="s">
        <v>127</v>
      </c>
      <c r="D22" s="56">
        <v>10.861000000000001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5.79</v>
      </c>
      <c r="J22" s="58">
        <v>10</v>
      </c>
      <c r="K22" s="59">
        <v>0.6</v>
      </c>
      <c r="L22" s="58">
        <v>41</v>
      </c>
      <c r="M22" s="59">
        <v>5.45</v>
      </c>
      <c r="N22" s="58">
        <v>38</v>
      </c>
      <c r="O22" s="59">
        <v>3.07</v>
      </c>
      <c r="P22" s="58">
        <v>28</v>
      </c>
      <c r="Q22" s="59">
        <v>3.13</v>
      </c>
      <c r="R22" s="58">
        <v>42</v>
      </c>
      <c r="S22" s="59">
        <v>-10.7</v>
      </c>
      <c r="T22" s="60">
        <v>58</v>
      </c>
      <c r="U22" s="61">
        <v>15953</v>
      </c>
      <c r="V22" s="62">
        <v>803</v>
      </c>
      <c r="W22" s="63">
        <v>3296</v>
      </c>
      <c r="X22" s="64">
        <v>1279</v>
      </c>
      <c r="Y22" s="62">
        <v>2017</v>
      </c>
      <c r="Z22" s="65">
        <v>210022</v>
      </c>
      <c r="AA22" s="57">
        <v>-2.88</v>
      </c>
      <c r="AB22" s="66">
        <v>-15.47</v>
      </c>
      <c r="AC22" s="67" t="s">
        <v>128</v>
      </c>
      <c r="AD22" s="68" t="s">
        <v>121</v>
      </c>
      <c r="AE22" s="52" t="s">
        <v>48</v>
      </c>
      <c r="AF22" s="241">
        <v>8020089</v>
      </c>
      <c r="AG22" s="241">
        <v>7050079</v>
      </c>
      <c r="AH22" s="241">
        <v>505</v>
      </c>
      <c r="AI22" s="11"/>
    </row>
    <row r="23" spans="1:35" x14ac:dyDescent="0.2">
      <c r="A23" s="69">
        <v>19</v>
      </c>
      <c r="B23" s="70">
        <v>1981</v>
      </c>
      <c r="C23" s="71" t="s">
        <v>129</v>
      </c>
      <c r="D23" s="72">
        <v>14.3894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5.51</v>
      </c>
      <c r="J23" s="74">
        <v>12</v>
      </c>
      <c r="K23" s="75">
        <v>4.25</v>
      </c>
      <c r="L23" s="74">
        <v>9</v>
      </c>
      <c r="M23" s="75">
        <v>8.09</v>
      </c>
      <c r="N23" s="74">
        <v>15</v>
      </c>
      <c r="O23" s="75">
        <v>6.14</v>
      </c>
      <c r="P23" s="74">
        <v>19</v>
      </c>
      <c r="Q23" s="75">
        <v>5.17</v>
      </c>
      <c r="R23" s="74">
        <v>28</v>
      </c>
      <c r="S23" s="75">
        <v>-9.35</v>
      </c>
      <c r="T23" s="76">
        <v>48</v>
      </c>
      <c r="U23" s="77">
        <v>18986</v>
      </c>
      <c r="V23" s="78" t="s">
        <v>76</v>
      </c>
      <c r="W23" s="79">
        <v>6600</v>
      </c>
      <c r="X23" s="80">
        <v>2685</v>
      </c>
      <c r="Y23" s="78">
        <v>3915</v>
      </c>
      <c r="Z23" s="81">
        <v>335364</v>
      </c>
      <c r="AA23" s="73">
        <v>-0.77</v>
      </c>
      <c r="AB23" s="82">
        <v>-14.79</v>
      </c>
      <c r="AC23" s="83" t="s">
        <v>130</v>
      </c>
      <c r="AD23" s="84" t="s">
        <v>131</v>
      </c>
      <c r="AE23" s="52" t="s">
        <v>47</v>
      </c>
      <c r="AF23" s="241">
        <v>8050246</v>
      </c>
      <c r="AG23" s="241">
        <v>7050177</v>
      </c>
      <c r="AH23" s="241">
        <v>722</v>
      </c>
      <c r="AI23" s="11"/>
    </row>
    <row r="24" spans="1:35" x14ac:dyDescent="0.2">
      <c r="A24" s="88">
        <v>20</v>
      </c>
      <c r="B24" s="117">
        <v>2642</v>
      </c>
      <c r="C24" s="118" t="s">
        <v>132</v>
      </c>
      <c r="D24" s="90">
        <v>12.6731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5.36</v>
      </c>
      <c r="J24" s="92">
        <v>13</v>
      </c>
      <c r="K24" s="93">
        <v>2.89</v>
      </c>
      <c r="L24" s="92">
        <v>20</v>
      </c>
      <c r="M24" s="93">
        <v>5.36</v>
      </c>
      <c r="N24" s="92">
        <v>39</v>
      </c>
      <c r="O24" s="93">
        <v>2.66</v>
      </c>
      <c r="P24" s="92">
        <v>36</v>
      </c>
      <c r="Q24" s="93">
        <v>3.73</v>
      </c>
      <c r="R24" s="92">
        <v>38</v>
      </c>
      <c r="S24" s="93">
        <v>-10.5</v>
      </c>
      <c r="T24" s="94">
        <v>54</v>
      </c>
      <c r="U24" s="95">
        <v>3096</v>
      </c>
      <c r="V24" s="96">
        <v>59</v>
      </c>
      <c r="W24" s="97">
        <v>400</v>
      </c>
      <c r="X24" s="98">
        <v>666</v>
      </c>
      <c r="Y24" s="96">
        <v>-266</v>
      </c>
      <c r="Z24" s="99">
        <v>56855</v>
      </c>
      <c r="AA24" s="91">
        <v>-4.3</v>
      </c>
      <c r="AB24" s="100">
        <v>-15.43</v>
      </c>
      <c r="AC24" s="101" t="s">
        <v>133</v>
      </c>
      <c r="AD24" s="102" t="s">
        <v>134</v>
      </c>
      <c r="AE24" s="85" t="s">
        <v>135</v>
      </c>
      <c r="AF24" s="241">
        <v>8010013</v>
      </c>
      <c r="AG24" s="241">
        <v>7050197</v>
      </c>
      <c r="AH24" s="241">
        <v>844</v>
      </c>
      <c r="AI24" s="11"/>
    </row>
    <row r="25" spans="1:35" x14ac:dyDescent="0.2">
      <c r="A25" s="69">
        <v>21</v>
      </c>
      <c r="B25" s="70">
        <v>2663</v>
      </c>
      <c r="C25" s="103" t="s">
        <v>136</v>
      </c>
      <c r="D25" s="104">
        <v>13.946999999999999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5.32</v>
      </c>
      <c r="J25" s="106">
        <v>14</v>
      </c>
      <c r="K25" s="107">
        <v>0.42</v>
      </c>
      <c r="L25" s="106">
        <v>46</v>
      </c>
      <c r="M25" s="107">
        <v>3.68</v>
      </c>
      <c r="N25" s="106">
        <v>79</v>
      </c>
      <c r="O25" s="107">
        <v>-4.59</v>
      </c>
      <c r="P25" s="106">
        <v>133</v>
      </c>
      <c r="Q25" s="107">
        <v>-6.02</v>
      </c>
      <c r="R25" s="106">
        <v>142</v>
      </c>
      <c r="S25" s="107">
        <v>-14.8</v>
      </c>
      <c r="T25" s="108">
        <v>107</v>
      </c>
      <c r="U25" s="109">
        <v>1468</v>
      </c>
      <c r="V25" s="110">
        <v>59</v>
      </c>
      <c r="W25" s="111">
        <v>238</v>
      </c>
      <c r="X25" s="112">
        <v>109</v>
      </c>
      <c r="Y25" s="110">
        <v>129</v>
      </c>
      <c r="Z25" s="113">
        <v>14427</v>
      </c>
      <c r="AA25" s="105">
        <v>-9.1999999999999993</v>
      </c>
      <c r="AB25" s="114">
        <v>-17.43</v>
      </c>
      <c r="AC25" s="115" t="s">
        <v>137</v>
      </c>
      <c r="AD25" s="116" t="s">
        <v>87</v>
      </c>
      <c r="AE25" s="52" t="s">
        <v>59</v>
      </c>
      <c r="AF25" s="241">
        <v>8050252</v>
      </c>
      <c r="AG25" s="241">
        <v>7050003</v>
      </c>
      <c r="AH25" s="241">
        <v>857</v>
      </c>
      <c r="AI25" s="11"/>
    </row>
    <row r="26" spans="1:35" x14ac:dyDescent="0.2">
      <c r="A26" s="53">
        <v>22</v>
      </c>
      <c r="B26" s="54">
        <v>1737</v>
      </c>
      <c r="C26" s="55" t="s">
        <v>138</v>
      </c>
      <c r="D26" s="56">
        <v>7.9283999999999999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5.03</v>
      </c>
      <c r="J26" s="58">
        <v>15</v>
      </c>
      <c r="K26" s="59">
        <v>3.92</v>
      </c>
      <c r="L26" s="58">
        <v>11</v>
      </c>
      <c r="M26" s="59">
        <v>8.2799999999999994</v>
      </c>
      <c r="N26" s="58">
        <v>14</v>
      </c>
      <c r="O26" s="59">
        <v>6.91</v>
      </c>
      <c r="P26" s="58">
        <v>14</v>
      </c>
      <c r="Q26" s="59">
        <v>4.67</v>
      </c>
      <c r="R26" s="58">
        <v>33</v>
      </c>
      <c r="S26" s="59">
        <v>-5.38</v>
      </c>
      <c r="T26" s="60">
        <v>17</v>
      </c>
      <c r="U26" s="61">
        <v>4864</v>
      </c>
      <c r="V26" s="62">
        <v>31</v>
      </c>
      <c r="W26" s="63">
        <v>930</v>
      </c>
      <c r="X26" s="64">
        <v>1315</v>
      </c>
      <c r="Y26" s="62">
        <v>-385</v>
      </c>
      <c r="Z26" s="65">
        <v>124420</v>
      </c>
      <c r="AA26" s="57">
        <v>-0.15</v>
      </c>
      <c r="AB26" s="66">
        <v>-7.5</v>
      </c>
      <c r="AC26" s="67" t="s">
        <v>90</v>
      </c>
      <c r="AD26" s="68" t="s">
        <v>91</v>
      </c>
      <c r="AE26" s="52" t="s">
        <v>41</v>
      </c>
      <c r="AF26" s="241">
        <v>8010028</v>
      </c>
      <c r="AG26" s="241">
        <v>7050158</v>
      </c>
      <c r="AH26" s="241">
        <v>544</v>
      </c>
      <c r="AI26" s="11"/>
    </row>
    <row r="27" spans="1:35" x14ac:dyDescent="0.2">
      <c r="A27" s="69">
        <v>23</v>
      </c>
      <c r="B27" s="70">
        <v>1767</v>
      </c>
      <c r="C27" s="71" t="s">
        <v>139</v>
      </c>
      <c r="D27" s="72">
        <v>8.5182000000000002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5.0199999999999996</v>
      </c>
      <c r="J27" s="74">
        <v>16</v>
      </c>
      <c r="K27" s="75">
        <v>6.01</v>
      </c>
      <c r="L27" s="74">
        <v>4</v>
      </c>
      <c r="M27" s="75">
        <v>10.23</v>
      </c>
      <c r="N27" s="74">
        <v>8</v>
      </c>
      <c r="O27" s="75">
        <v>10.44</v>
      </c>
      <c r="P27" s="74">
        <v>8</v>
      </c>
      <c r="Q27" s="75">
        <v>9</v>
      </c>
      <c r="R27" s="74">
        <v>12</v>
      </c>
      <c r="S27" s="75">
        <v>-7.42</v>
      </c>
      <c r="T27" s="76">
        <v>37</v>
      </c>
      <c r="U27" s="77">
        <v>43749</v>
      </c>
      <c r="V27" s="78">
        <v>1348</v>
      </c>
      <c r="W27" s="79">
        <v>10525</v>
      </c>
      <c r="X27" s="80">
        <v>6560</v>
      </c>
      <c r="Y27" s="78">
        <v>3965</v>
      </c>
      <c r="Z27" s="81">
        <v>1179750</v>
      </c>
      <c r="AA27" s="73">
        <v>0.53</v>
      </c>
      <c r="AB27" s="82">
        <v>-12.54</v>
      </c>
      <c r="AC27" s="83" t="s">
        <v>140</v>
      </c>
      <c r="AD27" s="84" t="s">
        <v>118</v>
      </c>
      <c r="AE27" s="52" t="s">
        <v>43</v>
      </c>
      <c r="AF27" s="241">
        <v>8010091</v>
      </c>
      <c r="AG27" s="241">
        <v>7050021</v>
      </c>
      <c r="AH27" s="241">
        <v>616</v>
      </c>
      <c r="AI27" s="11"/>
    </row>
    <row r="28" spans="1:35" x14ac:dyDescent="0.2">
      <c r="A28" s="53">
        <v>24</v>
      </c>
      <c r="B28" s="54">
        <v>1548</v>
      </c>
      <c r="C28" s="55" t="s">
        <v>141</v>
      </c>
      <c r="D28" s="56">
        <v>10.1709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4.46</v>
      </c>
      <c r="J28" s="58">
        <v>18</v>
      </c>
      <c r="K28" s="59">
        <v>0.15</v>
      </c>
      <c r="L28" s="58">
        <v>61</v>
      </c>
      <c r="M28" s="59">
        <v>3.84</v>
      </c>
      <c r="N28" s="58">
        <v>73</v>
      </c>
      <c r="O28" s="59">
        <v>-0.49</v>
      </c>
      <c r="P28" s="58">
        <v>88</v>
      </c>
      <c r="Q28" s="59">
        <v>-1.78</v>
      </c>
      <c r="R28" s="58">
        <v>112</v>
      </c>
      <c r="S28" s="59">
        <v>-16.7</v>
      </c>
      <c r="T28" s="60">
        <v>130</v>
      </c>
      <c r="U28" s="61">
        <v>5135</v>
      </c>
      <c r="V28" s="62" t="s">
        <v>76</v>
      </c>
      <c r="W28" s="63">
        <v>624</v>
      </c>
      <c r="X28" s="64">
        <v>468</v>
      </c>
      <c r="Y28" s="62">
        <v>156</v>
      </c>
      <c r="Z28" s="65">
        <v>69083</v>
      </c>
      <c r="AA28" s="57">
        <v>-1.03</v>
      </c>
      <c r="AB28" s="66">
        <v>-24.83</v>
      </c>
      <c r="AC28" s="67" t="s">
        <v>142</v>
      </c>
      <c r="AD28" s="68" t="s">
        <v>111</v>
      </c>
      <c r="AE28" s="52" t="s">
        <v>42</v>
      </c>
      <c r="AF28" s="241">
        <v>8010022</v>
      </c>
      <c r="AG28" s="241">
        <v>7050080</v>
      </c>
      <c r="AH28" s="241">
        <v>555</v>
      </c>
      <c r="AI28" s="11"/>
    </row>
    <row r="29" spans="1:35" x14ac:dyDescent="0.2">
      <c r="A29" s="69">
        <v>25</v>
      </c>
      <c r="B29" s="70">
        <v>2309</v>
      </c>
      <c r="C29" s="71" t="s">
        <v>143</v>
      </c>
      <c r="D29" s="72">
        <v>55.508800000000001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4.46</v>
      </c>
      <c r="J29" s="74">
        <v>17</v>
      </c>
      <c r="K29" s="75">
        <v>3.35</v>
      </c>
      <c r="L29" s="74">
        <v>17</v>
      </c>
      <c r="M29" s="75">
        <v>6.81</v>
      </c>
      <c r="N29" s="74">
        <v>25</v>
      </c>
      <c r="O29" s="75">
        <v>3.87</v>
      </c>
      <c r="P29" s="74">
        <v>27</v>
      </c>
      <c r="Q29" s="75">
        <v>1.64</v>
      </c>
      <c r="R29" s="74">
        <v>65</v>
      </c>
      <c r="S29" s="75">
        <v>-14.4</v>
      </c>
      <c r="T29" s="76">
        <v>102</v>
      </c>
      <c r="U29" s="77">
        <v>14518</v>
      </c>
      <c r="V29" s="78">
        <v>403</v>
      </c>
      <c r="W29" s="79">
        <v>2121</v>
      </c>
      <c r="X29" s="80">
        <v>2737</v>
      </c>
      <c r="Y29" s="78">
        <v>-616</v>
      </c>
      <c r="Z29" s="81">
        <v>155664</v>
      </c>
      <c r="AA29" s="73">
        <v>-1.0900000000000001</v>
      </c>
      <c r="AB29" s="82">
        <v>-21.23</v>
      </c>
      <c r="AC29" s="83" t="s">
        <v>144</v>
      </c>
      <c r="AD29" s="84" t="s">
        <v>145</v>
      </c>
      <c r="AE29" s="85" t="s">
        <v>50</v>
      </c>
      <c r="AF29" s="241">
        <v>8050242</v>
      </c>
      <c r="AG29" s="241">
        <v>7050190</v>
      </c>
      <c r="AH29" s="241">
        <v>751</v>
      </c>
      <c r="AI29" s="11"/>
    </row>
    <row r="30" spans="1:35" x14ac:dyDescent="0.2">
      <c r="A30" s="53">
        <v>26</v>
      </c>
      <c r="B30" s="54">
        <v>1463</v>
      </c>
      <c r="C30" s="55" t="s">
        <v>146</v>
      </c>
      <c r="D30" s="56">
        <v>7.3242000000000003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4.4400000000000004</v>
      </c>
      <c r="J30" s="58">
        <v>19</v>
      </c>
      <c r="K30" s="59">
        <v>1.1000000000000001</v>
      </c>
      <c r="L30" s="58">
        <v>32</v>
      </c>
      <c r="M30" s="59">
        <v>5.46</v>
      </c>
      <c r="N30" s="58">
        <v>37</v>
      </c>
      <c r="O30" s="59">
        <v>1.53</v>
      </c>
      <c r="P30" s="58">
        <v>47</v>
      </c>
      <c r="Q30" s="59">
        <v>1.99</v>
      </c>
      <c r="R30" s="58">
        <v>53</v>
      </c>
      <c r="S30" s="59">
        <v>-12.7</v>
      </c>
      <c r="T30" s="60">
        <v>77</v>
      </c>
      <c r="U30" s="61">
        <v>3</v>
      </c>
      <c r="V30" s="62">
        <v>5</v>
      </c>
      <c r="W30" s="63" t="s">
        <v>76</v>
      </c>
      <c r="X30" s="64">
        <v>24</v>
      </c>
      <c r="Y30" s="62">
        <v>-24</v>
      </c>
      <c r="Z30" s="65">
        <v>33</v>
      </c>
      <c r="AA30" s="57">
        <v>-5.01</v>
      </c>
      <c r="AB30" s="66">
        <v>-90.68</v>
      </c>
      <c r="AC30" s="67" t="s">
        <v>147</v>
      </c>
      <c r="AD30" s="68" t="s">
        <v>78</v>
      </c>
      <c r="AE30" s="52" t="s">
        <v>60</v>
      </c>
      <c r="AF30" s="241">
        <v>8020070</v>
      </c>
      <c r="AG30" s="241">
        <v>7050219</v>
      </c>
      <c r="AH30" s="241">
        <v>515</v>
      </c>
      <c r="AI30" s="11"/>
    </row>
    <row r="31" spans="1:35" x14ac:dyDescent="0.2">
      <c r="A31" s="69">
        <v>27</v>
      </c>
      <c r="B31" s="70">
        <v>1851</v>
      </c>
      <c r="C31" s="71" t="s">
        <v>148</v>
      </c>
      <c r="D31" s="72">
        <v>8.1941000000000006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4.3600000000000003</v>
      </c>
      <c r="J31" s="74">
        <v>20</v>
      </c>
      <c r="K31" s="75">
        <v>0.05</v>
      </c>
      <c r="L31" s="74">
        <v>64</v>
      </c>
      <c r="M31" s="75">
        <v>3.16</v>
      </c>
      <c r="N31" s="74">
        <v>87</v>
      </c>
      <c r="O31" s="75">
        <v>-4.29</v>
      </c>
      <c r="P31" s="74">
        <v>129</v>
      </c>
      <c r="Q31" s="75">
        <v>-3.15</v>
      </c>
      <c r="R31" s="74">
        <v>129</v>
      </c>
      <c r="S31" s="75">
        <v>-17.3</v>
      </c>
      <c r="T31" s="76">
        <v>137</v>
      </c>
      <c r="U31" s="77">
        <v>1032</v>
      </c>
      <c r="V31" s="78">
        <v>40</v>
      </c>
      <c r="W31" s="79">
        <v>130</v>
      </c>
      <c r="X31" s="80">
        <v>179</v>
      </c>
      <c r="Y31" s="78">
        <v>-49</v>
      </c>
      <c r="Z31" s="81">
        <v>9987</v>
      </c>
      <c r="AA31" s="73">
        <v>-8.14</v>
      </c>
      <c r="AB31" s="82">
        <v>-23.04</v>
      </c>
      <c r="AC31" s="83" t="s">
        <v>149</v>
      </c>
      <c r="AD31" s="84" t="s">
        <v>150</v>
      </c>
      <c r="AE31" s="52" t="s">
        <v>151</v>
      </c>
      <c r="AF31" s="241">
        <v>8020092</v>
      </c>
      <c r="AG31" s="241">
        <v>7050237</v>
      </c>
      <c r="AH31" s="241">
        <v>681</v>
      </c>
      <c r="AI31" s="11"/>
    </row>
    <row r="32" spans="1:35" x14ac:dyDescent="0.2">
      <c r="A32" s="53">
        <v>28</v>
      </c>
      <c r="B32" s="54">
        <v>1900</v>
      </c>
      <c r="C32" s="55" t="s">
        <v>152</v>
      </c>
      <c r="D32" s="56">
        <v>8.6494999999999997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4.3099999999999996</v>
      </c>
      <c r="J32" s="58">
        <v>21</v>
      </c>
      <c r="K32" s="59">
        <v>-0.57999999999999996</v>
      </c>
      <c r="L32" s="58">
        <v>76</v>
      </c>
      <c r="M32" s="59">
        <v>2.92</v>
      </c>
      <c r="N32" s="58">
        <v>91</v>
      </c>
      <c r="O32" s="59">
        <v>-2.58</v>
      </c>
      <c r="P32" s="58">
        <v>117</v>
      </c>
      <c r="Q32" s="59">
        <v>-3.27</v>
      </c>
      <c r="R32" s="58">
        <v>131</v>
      </c>
      <c r="S32" s="59">
        <v>-19.8</v>
      </c>
      <c r="T32" s="60">
        <v>152</v>
      </c>
      <c r="U32" s="61">
        <v>2117</v>
      </c>
      <c r="V32" s="62">
        <v>54</v>
      </c>
      <c r="W32" s="63">
        <v>458</v>
      </c>
      <c r="X32" s="64">
        <v>245</v>
      </c>
      <c r="Y32" s="62">
        <v>213</v>
      </c>
      <c r="Z32" s="65">
        <v>16572</v>
      </c>
      <c r="AA32" s="57">
        <v>-4.9400000000000004</v>
      </c>
      <c r="AB32" s="66">
        <v>-21.27</v>
      </c>
      <c r="AC32" s="67" t="s">
        <v>153</v>
      </c>
      <c r="AD32" s="68" t="s">
        <v>124</v>
      </c>
      <c r="AE32" s="52" t="s">
        <v>44</v>
      </c>
      <c r="AF32" s="241">
        <v>8050233</v>
      </c>
      <c r="AG32" s="241">
        <v>7050234</v>
      </c>
      <c r="AH32" s="241">
        <v>411</v>
      </c>
      <c r="AI32" s="11"/>
    </row>
    <row r="33" spans="1:35" x14ac:dyDescent="0.2">
      <c r="A33" s="69">
        <v>29</v>
      </c>
      <c r="B33" s="70">
        <v>2621</v>
      </c>
      <c r="C33" s="71" t="s">
        <v>154</v>
      </c>
      <c r="D33" s="72">
        <v>7.9207000000000001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4.16</v>
      </c>
      <c r="J33" s="74">
        <v>22</v>
      </c>
      <c r="K33" s="75">
        <v>1.0900000000000001</v>
      </c>
      <c r="L33" s="74">
        <v>33</v>
      </c>
      <c r="M33" s="75">
        <v>3.64</v>
      </c>
      <c r="N33" s="74">
        <v>81</v>
      </c>
      <c r="O33" s="75">
        <v>-0.46</v>
      </c>
      <c r="P33" s="74">
        <v>87</v>
      </c>
      <c r="Q33" s="75">
        <v>-1.61</v>
      </c>
      <c r="R33" s="74">
        <v>106</v>
      </c>
      <c r="S33" s="75">
        <v>-20.9</v>
      </c>
      <c r="T33" s="76">
        <v>156</v>
      </c>
      <c r="U33" s="77">
        <v>14849</v>
      </c>
      <c r="V33" s="78">
        <v>191</v>
      </c>
      <c r="W33" s="79">
        <v>6051</v>
      </c>
      <c r="X33" s="80">
        <v>451</v>
      </c>
      <c r="Y33" s="78">
        <v>5600</v>
      </c>
      <c r="Z33" s="81">
        <v>139704</v>
      </c>
      <c r="AA33" s="73">
        <v>-3.64</v>
      </c>
      <c r="AB33" s="82">
        <v>-15.45</v>
      </c>
      <c r="AC33" s="83" t="s">
        <v>155</v>
      </c>
      <c r="AD33" s="84" t="s">
        <v>124</v>
      </c>
      <c r="AE33" s="52" t="s">
        <v>44</v>
      </c>
      <c r="AF33" s="241">
        <v>8050233</v>
      </c>
      <c r="AG33" s="241">
        <v>7050234</v>
      </c>
      <c r="AH33" s="241">
        <v>682</v>
      </c>
      <c r="AI33" s="11"/>
    </row>
    <row r="34" spans="1:35" x14ac:dyDescent="0.2">
      <c r="A34" s="88">
        <v>30</v>
      </c>
      <c r="B34" s="117">
        <v>1743</v>
      </c>
      <c r="C34" s="118" t="s">
        <v>156</v>
      </c>
      <c r="D34" s="90">
        <v>21.8065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4.07</v>
      </c>
      <c r="J34" s="92">
        <v>23</v>
      </c>
      <c r="K34" s="93">
        <v>-0.11</v>
      </c>
      <c r="L34" s="92">
        <v>67</v>
      </c>
      <c r="M34" s="93">
        <v>5.25</v>
      </c>
      <c r="N34" s="92">
        <v>41</v>
      </c>
      <c r="O34" s="93">
        <v>1.19</v>
      </c>
      <c r="P34" s="92">
        <v>63</v>
      </c>
      <c r="Q34" s="93">
        <v>0.52</v>
      </c>
      <c r="R34" s="92">
        <v>85</v>
      </c>
      <c r="S34" s="93">
        <v>-12.8</v>
      </c>
      <c r="T34" s="94">
        <v>81</v>
      </c>
      <c r="U34" s="95">
        <v>2322</v>
      </c>
      <c r="V34" s="96">
        <v>296</v>
      </c>
      <c r="W34" s="97">
        <v>217</v>
      </c>
      <c r="X34" s="98">
        <v>459</v>
      </c>
      <c r="Y34" s="96">
        <v>-242</v>
      </c>
      <c r="Z34" s="99">
        <v>67842</v>
      </c>
      <c r="AA34" s="91">
        <v>-4.0999999999999996</v>
      </c>
      <c r="AB34" s="100">
        <v>-18.399999999999999</v>
      </c>
      <c r="AC34" s="101" t="s">
        <v>157</v>
      </c>
      <c r="AD34" s="102" t="s">
        <v>158</v>
      </c>
      <c r="AE34" s="85" t="s">
        <v>45</v>
      </c>
      <c r="AF34" s="241">
        <v>8040293</v>
      </c>
      <c r="AG34" s="241">
        <v>7050162</v>
      </c>
      <c r="AH34" s="241">
        <v>640</v>
      </c>
      <c r="AI34" s="11"/>
    </row>
    <row r="35" spans="1:35" x14ac:dyDescent="0.2">
      <c r="A35" s="69">
        <v>31</v>
      </c>
      <c r="B35" s="70">
        <v>2266</v>
      </c>
      <c r="C35" s="103" t="s">
        <v>159</v>
      </c>
      <c r="D35" s="104">
        <v>7.968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4.0199999999999996</v>
      </c>
      <c r="J35" s="106">
        <v>24</v>
      </c>
      <c r="K35" s="107">
        <v>0.86</v>
      </c>
      <c r="L35" s="106">
        <v>35</v>
      </c>
      <c r="M35" s="107">
        <v>3.67</v>
      </c>
      <c r="N35" s="106">
        <v>80</v>
      </c>
      <c r="O35" s="107">
        <v>-0.71</v>
      </c>
      <c r="P35" s="106">
        <v>93</v>
      </c>
      <c r="Q35" s="107">
        <v>-1.32</v>
      </c>
      <c r="R35" s="106">
        <v>100</v>
      </c>
      <c r="S35" s="107">
        <v>-14.3</v>
      </c>
      <c r="T35" s="108">
        <v>98</v>
      </c>
      <c r="U35" s="109">
        <v>3876</v>
      </c>
      <c r="V35" s="110">
        <v>99</v>
      </c>
      <c r="W35" s="111">
        <v>923</v>
      </c>
      <c r="X35" s="112">
        <v>501</v>
      </c>
      <c r="Y35" s="110">
        <v>422</v>
      </c>
      <c r="Z35" s="113">
        <v>42856</v>
      </c>
      <c r="AA35" s="105">
        <v>-4.72</v>
      </c>
      <c r="AB35" s="114">
        <v>-18.91</v>
      </c>
      <c r="AC35" s="115" t="s">
        <v>160</v>
      </c>
      <c r="AD35" s="116" t="s">
        <v>87</v>
      </c>
      <c r="AE35" s="52" t="s">
        <v>57</v>
      </c>
      <c r="AF35" s="241">
        <v>8050252</v>
      </c>
      <c r="AG35" s="241">
        <v>7050231</v>
      </c>
      <c r="AH35" s="241">
        <v>748</v>
      </c>
      <c r="AI35" s="11"/>
    </row>
    <row r="36" spans="1:35" x14ac:dyDescent="0.2">
      <c r="A36" s="53">
        <v>32</v>
      </c>
      <c r="B36" s="54">
        <v>1227</v>
      </c>
      <c r="C36" s="55" t="s">
        <v>161</v>
      </c>
      <c r="D36" s="56">
        <v>13.514699999999999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3.99</v>
      </c>
      <c r="J36" s="58">
        <v>25</v>
      </c>
      <c r="K36" s="59">
        <v>1.96</v>
      </c>
      <c r="L36" s="58">
        <v>27</v>
      </c>
      <c r="M36" s="59">
        <v>5.49</v>
      </c>
      <c r="N36" s="58">
        <v>36</v>
      </c>
      <c r="O36" s="59">
        <v>2.82</v>
      </c>
      <c r="P36" s="58">
        <v>32</v>
      </c>
      <c r="Q36" s="59">
        <v>3.43</v>
      </c>
      <c r="R36" s="58">
        <v>41</v>
      </c>
      <c r="S36" s="59">
        <v>-8.93</v>
      </c>
      <c r="T36" s="60">
        <v>46</v>
      </c>
      <c r="U36" s="61">
        <v>35781</v>
      </c>
      <c r="V36" s="62">
        <v>1548</v>
      </c>
      <c r="W36" s="63">
        <v>3411</v>
      </c>
      <c r="X36" s="64">
        <v>5110</v>
      </c>
      <c r="Y36" s="62">
        <v>-1699</v>
      </c>
      <c r="Z36" s="65">
        <v>411052</v>
      </c>
      <c r="AA36" s="57">
        <v>-1.48</v>
      </c>
      <c r="AB36" s="66">
        <v>-12.66</v>
      </c>
      <c r="AC36" s="67" t="s">
        <v>162</v>
      </c>
      <c r="AD36" s="68" t="s">
        <v>106</v>
      </c>
      <c r="AE36" s="52" t="s">
        <v>51</v>
      </c>
      <c r="AF36" s="241">
        <v>8010012</v>
      </c>
      <c r="AG36" s="241">
        <v>7050082</v>
      </c>
      <c r="AH36" s="241">
        <v>468</v>
      </c>
      <c r="AI36" s="11"/>
    </row>
    <row r="37" spans="1:35" x14ac:dyDescent="0.2">
      <c r="A37" s="69">
        <v>33</v>
      </c>
      <c r="B37" s="70">
        <v>1349</v>
      </c>
      <c r="C37" s="71" t="s">
        <v>163</v>
      </c>
      <c r="D37" s="72">
        <v>8.1889000000000003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3.77</v>
      </c>
      <c r="J37" s="74">
        <v>28</v>
      </c>
      <c r="K37" s="75">
        <v>2.23</v>
      </c>
      <c r="L37" s="74">
        <v>26</v>
      </c>
      <c r="M37" s="75">
        <v>6.6</v>
      </c>
      <c r="N37" s="74">
        <v>26</v>
      </c>
      <c r="O37" s="75">
        <v>3.01</v>
      </c>
      <c r="P37" s="74">
        <v>29</v>
      </c>
      <c r="Q37" s="75">
        <v>2.04</v>
      </c>
      <c r="R37" s="74">
        <v>52</v>
      </c>
      <c r="S37" s="75">
        <v>-6.95</v>
      </c>
      <c r="T37" s="76">
        <v>30</v>
      </c>
      <c r="U37" s="77">
        <v>32268</v>
      </c>
      <c r="V37" s="78" t="s">
        <v>76</v>
      </c>
      <c r="W37" s="79">
        <v>3567</v>
      </c>
      <c r="X37" s="80">
        <v>4708</v>
      </c>
      <c r="Y37" s="78">
        <v>-1141</v>
      </c>
      <c r="Z37" s="81">
        <v>394633</v>
      </c>
      <c r="AA37" s="73">
        <v>-2.5</v>
      </c>
      <c r="AB37" s="82">
        <v>-10.94</v>
      </c>
      <c r="AC37" s="83" t="s">
        <v>164</v>
      </c>
      <c r="AD37" s="84" t="s">
        <v>111</v>
      </c>
      <c r="AE37" s="52" t="s">
        <v>42</v>
      </c>
      <c r="AF37" s="241">
        <v>8010022</v>
      </c>
      <c r="AG37" s="241">
        <v>7050080</v>
      </c>
      <c r="AH37" s="241">
        <v>457</v>
      </c>
      <c r="AI37" s="11"/>
    </row>
    <row r="38" spans="1:35" x14ac:dyDescent="0.2">
      <c r="A38" s="53">
        <v>34</v>
      </c>
      <c r="B38" s="54">
        <v>1796</v>
      </c>
      <c r="C38" s="55" t="s">
        <v>165</v>
      </c>
      <c r="D38" s="56">
        <v>7.1740000000000004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3.76</v>
      </c>
      <c r="J38" s="58">
        <v>29</v>
      </c>
      <c r="K38" s="59">
        <v>0.41</v>
      </c>
      <c r="L38" s="58">
        <v>47</v>
      </c>
      <c r="M38" s="59">
        <v>4.7699999999999996</v>
      </c>
      <c r="N38" s="58">
        <v>56</v>
      </c>
      <c r="O38" s="59">
        <v>2.76</v>
      </c>
      <c r="P38" s="58">
        <v>33</v>
      </c>
      <c r="Q38" s="59">
        <v>3.96</v>
      </c>
      <c r="R38" s="58">
        <v>35</v>
      </c>
      <c r="S38" s="59">
        <v>-4.66</v>
      </c>
      <c r="T38" s="60">
        <v>13</v>
      </c>
      <c r="U38" s="61">
        <v>8089</v>
      </c>
      <c r="V38" s="62">
        <v>386</v>
      </c>
      <c r="W38" s="63">
        <v>822</v>
      </c>
      <c r="X38" s="64">
        <v>1077</v>
      </c>
      <c r="Y38" s="62">
        <v>-255</v>
      </c>
      <c r="Z38" s="65">
        <v>99982</v>
      </c>
      <c r="AA38" s="57">
        <v>-7.03</v>
      </c>
      <c r="AB38" s="66">
        <v>1.85</v>
      </c>
      <c r="AC38" s="67" t="s">
        <v>166</v>
      </c>
      <c r="AD38" s="68" t="s">
        <v>106</v>
      </c>
      <c r="AE38" s="52" t="s">
        <v>51</v>
      </c>
      <c r="AF38" s="241">
        <v>8010012</v>
      </c>
      <c r="AG38" s="241">
        <v>7050082</v>
      </c>
      <c r="AH38" s="241">
        <v>620</v>
      </c>
      <c r="AI38" s="11"/>
    </row>
    <row r="39" spans="1:35" x14ac:dyDescent="0.2">
      <c r="A39" s="69">
        <v>35</v>
      </c>
      <c r="B39" s="70">
        <v>1909</v>
      </c>
      <c r="C39" s="71" t="s">
        <v>167</v>
      </c>
      <c r="D39" s="72">
        <v>6.3848000000000003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3.75</v>
      </c>
      <c r="J39" s="74">
        <v>30</v>
      </c>
      <c r="K39" s="75">
        <v>-0.56999999999999995</v>
      </c>
      <c r="L39" s="74">
        <v>75</v>
      </c>
      <c r="M39" s="75">
        <v>3.54</v>
      </c>
      <c r="N39" s="74">
        <v>82</v>
      </c>
      <c r="O39" s="75">
        <v>-3.86</v>
      </c>
      <c r="P39" s="74">
        <v>124</v>
      </c>
      <c r="Q39" s="75">
        <v>-3.61</v>
      </c>
      <c r="R39" s="74">
        <v>132</v>
      </c>
      <c r="S39" s="75">
        <v>-18.100000000000001</v>
      </c>
      <c r="T39" s="76">
        <v>142</v>
      </c>
      <c r="U39" s="77">
        <v>934</v>
      </c>
      <c r="V39" s="78">
        <v>26</v>
      </c>
      <c r="W39" s="79">
        <v>113</v>
      </c>
      <c r="X39" s="80">
        <v>90</v>
      </c>
      <c r="Y39" s="78">
        <v>23</v>
      </c>
      <c r="Z39" s="81">
        <v>8481</v>
      </c>
      <c r="AA39" s="73">
        <v>-9.0500000000000007</v>
      </c>
      <c r="AB39" s="82">
        <v>-23.71</v>
      </c>
      <c r="AC39" s="83" t="s">
        <v>168</v>
      </c>
      <c r="AD39" s="84" t="s">
        <v>150</v>
      </c>
      <c r="AE39" s="85" t="s">
        <v>151</v>
      </c>
      <c r="AF39" s="241">
        <v>8020092</v>
      </c>
      <c r="AG39" s="241">
        <v>7050237</v>
      </c>
      <c r="AH39" s="241">
        <v>684</v>
      </c>
      <c r="AI39" s="11"/>
    </row>
    <row r="40" spans="1:35" x14ac:dyDescent="0.2">
      <c r="A40" s="53">
        <v>36</v>
      </c>
      <c r="B40" s="54">
        <v>1288</v>
      </c>
      <c r="C40" s="55" t="s">
        <v>169</v>
      </c>
      <c r="D40" s="56">
        <v>13.1258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3.71</v>
      </c>
      <c r="J40" s="58">
        <v>31</v>
      </c>
      <c r="K40" s="59">
        <v>-0.52</v>
      </c>
      <c r="L40" s="58">
        <v>74</v>
      </c>
      <c r="M40" s="59">
        <v>4.1500000000000004</v>
      </c>
      <c r="N40" s="58">
        <v>68</v>
      </c>
      <c r="O40" s="59">
        <v>0.75</v>
      </c>
      <c r="P40" s="58">
        <v>70</v>
      </c>
      <c r="Q40" s="59">
        <v>1</v>
      </c>
      <c r="R40" s="58">
        <v>79</v>
      </c>
      <c r="S40" s="59">
        <v>-13.8</v>
      </c>
      <c r="T40" s="60">
        <v>96</v>
      </c>
      <c r="U40" s="61">
        <v>3317</v>
      </c>
      <c r="V40" s="62">
        <v>139</v>
      </c>
      <c r="W40" s="63">
        <v>323</v>
      </c>
      <c r="X40" s="64">
        <v>765</v>
      </c>
      <c r="Y40" s="62">
        <v>-442</v>
      </c>
      <c r="Z40" s="65">
        <v>18842</v>
      </c>
      <c r="AA40" s="57">
        <v>-3.99</v>
      </c>
      <c r="AB40" s="66">
        <v>-19.82</v>
      </c>
      <c r="AC40" s="67" t="s">
        <v>170</v>
      </c>
      <c r="AD40" s="68" t="s">
        <v>78</v>
      </c>
      <c r="AE40" s="52" t="s">
        <v>53</v>
      </c>
      <c r="AF40" s="241">
        <v>8020070</v>
      </c>
      <c r="AG40" s="241">
        <v>7050012</v>
      </c>
      <c r="AH40" s="241">
        <v>495</v>
      </c>
      <c r="AI40" s="11"/>
    </row>
    <row r="41" spans="1:35" x14ac:dyDescent="0.2">
      <c r="A41" s="69">
        <v>37</v>
      </c>
      <c r="B41" s="70">
        <v>2541</v>
      </c>
      <c r="C41" s="71" t="s">
        <v>171</v>
      </c>
      <c r="D41" s="72">
        <v>16.5214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3.65</v>
      </c>
      <c r="J41" s="74">
        <v>32</v>
      </c>
      <c r="K41" s="75">
        <v>0.68</v>
      </c>
      <c r="L41" s="74">
        <v>40</v>
      </c>
      <c r="M41" s="75">
        <v>4.38</v>
      </c>
      <c r="N41" s="74">
        <v>64</v>
      </c>
      <c r="O41" s="75">
        <v>-1.08</v>
      </c>
      <c r="P41" s="74">
        <v>100</v>
      </c>
      <c r="Q41" s="75">
        <v>1.25</v>
      </c>
      <c r="R41" s="74">
        <v>72</v>
      </c>
      <c r="S41" s="75">
        <v>-27.6</v>
      </c>
      <c r="T41" s="76">
        <v>164</v>
      </c>
      <c r="U41" s="77">
        <v>436</v>
      </c>
      <c r="V41" s="78">
        <v>22</v>
      </c>
      <c r="W41" s="79">
        <v>46</v>
      </c>
      <c r="X41" s="80">
        <v>67</v>
      </c>
      <c r="Y41" s="78">
        <v>-21</v>
      </c>
      <c r="Z41" s="81">
        <v>7707</v>
      </c>
      <c r="AA41" s="73">
        <v>-19.93</v>
      </c>
      <c r="AB41" s="82">
        <v>-43.9</v>
      </c>
      <c r="AC41" s="83" t="s">
        <v>172</v>
      </c>
      <c r="AD41" s="84" t="s">
        <v>173</v>
      </c>
      <c r="AE41" s="52" t="s">
        <v>174</v>
      </c>
      <c r="AF41" s="241">
        <v>8040304</v>
      </c>
      <c r="AG41" s="241">
        <v>7050202</v>
      </c>
      <c r="AH41" s="241">
        <v>813</v>
      </c>
      <c r="AI41" s="11"/>
    </row>
    <row r="42" spans="1:35" x14ac:dyDescent="0.2">
      <c r="A42" s="53">
        <v>38</v>
      </c>
      <c r="B42" s="54">
        <v>1661</v>
      </c>
      <c r="C42" s="55" t="s">
        <v>175</v>
      </c>
      <c r="D42" s="56">
        <v>7.7100999999999997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3.64</v>
      </c>
      <c r="J42" s="58">
        <v>33</v>
      </c>
      <c r="K42" s="59">
        <v>0.25</v>
      </c>
      <c r="L42" s="58">
        <v>54</v>
      </c>
      <c r="M42" s="59">
        <v>4.8499999999999996</v>
      </c>
      <c r="N42" s="58">
        <v>52</v>
      </c>
      <c r="O42" s="59">
        <v>1.33</v>
      </c>
      <c r="P42" s="58">
        <v>58</v>
      </c>
      <c r="Q42" s="59">
        <v>1.83</v>
      </c>
      <c r="R42" s="58">
        <v>58</v>
      </c>
      <c r="S42" s="59">
        <v>-12.9</v>
      </c>
      <c r="T42" s="60">
        <v>88</v>
      </c>
      <c r="U42" s="61">
        <v>171</v>
      </c>
      <c r="V42" s="62">
        <v>3</v>
      </c>
      <c r="W42" s="63">
        <v>59</v>
      </c>
      <c r="X42" s="64">
        <v>158</v>
      </c>
      <c r="Y42" s="62">
        <v>-99</v>
      </c>
      <c r="Z42" s="65">
        <v>1118</v>
      </c>
      <c r="AA42" s="57">
        <v>-1.82</v>
      </c>
      <c r="AB42" s="66">
        <v>-27.92</v>
      </c>
      <c r="AC42" s="67" t="s">
        <v>147</v>
      </c>
      <c r="AD42" s="68" t="s">
        <v>78</v>
      </c>
      <c r="AE42" s="52" t="s">
        <v>60</v>
      </c>
      <c r="AF42" s="241">
        <v>8020070</v>
      </c>
      <c r="AG42" s="241">
        <v>7050219</v>
      </c>
      <c r="AH42" s="241">
        <v>515</v>
      </c>
      <c r="AI42" s="11"/>
    </row>
    <row r="43" spans="1:35" x14ac:dyDescent="0.2">
      <c r="A43" s="69">
        <v>39</v>
      </c>
      <c r="B43" s="70">
        <v>1812</v>
      </c>
      <c r="C43" s="71" t="s">
        <v>176</v>
      </c>
      <c r="D43" s="72">
        <v>5.9215999999999998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3.62</v>
      </c>
      <c r="J43" s="74">
        <v>34</v>
      </c>
      <c r="K43" s="75">
        <v>0.3</v>
      </c>
      <c r="L43" s="74">
        <v>53</v>
      </c>
      <c r="M43" s="75">
        <v>4.8600000000000003</v>
      </c>
      <c r="N43" s="74">
        <v>50</v>
      </c>
      <c r="O43" s="75">
        <v>1.32</v>
      </c>
      <c r="P43" s="74">
        <v>59</v>
      </c>
      <c r="Q43" s="75">
        <v>1.78</v>
      </c>
      <c r="R43" s="74">
        <v>64</v>
      </c>
      <c r="S43" s="75">
        <v>-12.9</v>
      </c>
      <c r="T43" s="76">
        <v>87</v>
      </c>
      <c r="U43" s="77">
        <v>26</v>
      </c>
      <c r="V43" s="78">
        <v>1</v>
      </c>
      <c r="W43" s="79" t="s">
        <v>76</v>
      </c>
      <c r="X43" s="80" t="s">
        <v>76</v>
      </c>
      <c r="Y43" s="78" t="s">
        <v>76</v>
      </c>
      <c r="Z43" s="81">
        <v>329</v>
      </c>
      <c r="AA43" s="73">
        <v>-5.44</v>
      </c>
      <c r="AB43" s="82">
        <v>-19.41</v>
      </c>
      <c r="AC43" s="83" t="s">
        <v>147</v>
      </c>
      <c r="AD43" s="84" t="s">
        <v>78</v>
      </c>
      <c r="AE43" s="52" t="s">
        <v>60</v>
      </c>
      <c r="AF43" s="241">
        <v>8020070</v>
      </c>
      <c r="AG43" s="241">
        <v>7050219</v>
      </c>
      <c r="AH43" s="241">
        <v>515</v>
      </c>
      <c r="AI43" s="11"/>
    </row>
    <row r="44" spans="1:35" x14ac:dyDescent="0.2">
      <c r="A44" s="88">
        <v>40</v>
      </c>
      <c r="B44" s="117">
        <v>1510</v>
      </c>
      <c r="C44" s="118" t="s">
        <v>177</v>
      </c>
      <c r="D44" s="90">
        <v>771.31449999999995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3.48</v>
      </c>
      <c r="J44" s="92">
        <v>36</v>
      </c>
      <c r="K44" s="93">
        <v>0.37</v>
      </c>
      <c r="L44" s="92">
        <v>51</v>
      </c>
      <c r="M44" s="93">
        <v>3.1</v>
      </c>
      <c r="N44" s="92">
        <v>89</v>
      </c>
      <c r="O44" s="93">
        <v>-2.2999999999999998</v>
      </c>
      <c r="P44" s="92">
        <v>114</v>
      </c>
      <c r="Q44" s="93">
        <v>-2.89</v>
      </c>
      <c r="R44" s="92">
        <v>124</v>
      </c>
      <c r="S44" s="93">
        <v>-13.1</v>
      </c>
      <c r="T44" s="94">
        <v>91</v>
      </c>
      <c r="U44" s="95">
        <v>672</v>
      </c>
      <c r="V44" s="96">
        <v>6</v>
      </c>
      <c r="W44" s="97">
        <v>459</v>
      </c>
      <c r="X44" s="98">
        <v>556</v>
      </c>
      <c r="Y44" s="96">
        <v>-97</v>
      </c>
      <c r="Z44" s="99">
        <v>5697</v>
      </c>
      <c r="AA44" s="91">
        <v>-5.84</v>
      </c>
      <c r="AB44" s="100">
        <v>-19.079999999999998</v>
      </c>
      <c r="AC44" s="101" t="s">
        <v>178</v>
      </c>
      <c r="AD44" s="102" t="s">
        <v>179</v>
      </c>
      <c r="AE44" s="85" t="s">
        <v>180</v>
      </c>
      <c r="AF44" s="241">
        <v>8050232</v>
      </c>
      <c r="AG44" s="241">
        <v>7050172</v>
      </c>
      <c r="AH44" s="241">
        <v>540</v>
      </c>
      <c r="AI44" s="11"/>
    </row>
    <row r="45" spans="1:35" x14ac:dyDescent="0.2">
      <c r="A45" s="69">
        <v>41</v>
      </c>
      <c r="B45" s="70">
        <v>1513</v>
      </c>
      <c r="C45" s="103" t="s">
        <v>181</v>
      </c>
      <c r="D45" s="104">
        <v>7.3053999999999997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3.48</v>
      </c>
      <c r="J45" s="106">
        <v>37</v>
      </c>
      <c r="K45" s="107">
        <v>0.2</v>
      </c>
      <c r="L45" s="106">
        <v>59</v>
      </c>
      <c r="M45" s="107">
        <v>4.79</v>
      </c>
      <c r="N45" s="106">
        <v>55</v>
      </c>
      <c r="O45" s="107">
        <v>1.34</v>
      </c>
      <c r="P45" s="106">
        <v>55</v>
      </c>
      <c r="Q45" s="107">
        <v>1.8</v>
      </c>
      <c r="R45" s="106">
        <v>61</v>
      </c>
      <c r="S45" s="107">
        <v>-12.8</v>
      </c>
      <c r="T45" s="108">
        <v>86</v>
      </c>
      <c r="U45" s="109">
        <v>119</v>
      </c>
      <c r="V45" s="110">
        <v>3</v>
      </c>
      <c r="W45" s="111">
        <v>10</v>
      </c>
      <c r="X45" s="112">
        <v>84</v>
      </c>
      <c r="Y45" s="110">
        <v>-74</v>
      </c>
      <c r="Z45" s="113">
        <v>1043</v>
      </c>
      <c r="AA45" s="105">
        <v>-4.24</v>
      </c>
      <c r="AB45" s="114">
        <v>-22.13</v>
      </c>
      <c r="AC45" s="115" t="s">
        <v>147</v>
      </c>
      <c r="AD45" s="116" t="s">
        <v>78</v>
      </c>
      <c r="AE45" s="52" t="s">
        <v>60</v>
      </c>
      <c r="AF45" s="241">
        <v>8020070</v>
      </c>
      <c r="AG45" s="241">
        <v>7050219</v>
      </c>
      <c r="AH45" s="241">
        <v>515</v>
      </c>
      <c r="AI45" s="11"/>
    </row>
    <row r="46" spans="1:35" x14ac:dyDescent="0.2">
      <c r="A46" s="53">
        <v>42</v>
      </c>
      <c r="B46" s="54">
        <v>1663</v>
      </c>
      <c r="C46" s="55" t="s">
        <v>182</v>
      </c>
      <c r="D46" s="56">
        <v>9.5254999999999992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3.48</v>
      </c>
      <c r="J46" s="58">
        <v>35</v>
      </c>
      <c r="K46" s="59">
        <v>0.69</v>
      </c>
      <c r="L46" s="58">
        <v>38</v>
      </c>
      <c r="M46" s="59">
        <v>5.35</v>
      </c>
      <c r="N46" s="58">
        <v>40</v>
      </c>
      <c r="O46" s="59">
        <v>1.1399999999999999</v>
      </c>
      <c r="P46" s="58">
        <v>64</v>
      </c>
      <c r="Q46" s="59">
        <v>2.4300000000000002</v>
      </c>
      <c r="R46" s="58">
        <v>45</v>
      </c>
      <c r="S46" s="59">
        <v>-10.7</v>
      </c>
      <c r="T46" s="60">
        <v>57</v>
      </c>
      <c r="U46" s="61">
        <v>2505</v>
      </c>
      <c r="V46" s="62">
        <v>351</v>
      </c>
      <c r="W46" s="63">
        <v>148</v>
      </c>
      <c r="X46" s="64">
        <v>135</v>
      </c>
      <c r="Y46" s="62">
        <v>13</v>
      </c>
      <c r="Z46" s="65">
        <v>31750</v>
      </c>
      <c r="AA46" s="57">
        <v>-2.74</v>
      </c>
      <c r="AB46" s="66">
        <v>-16.86</v>
      </c>
      <c r="AC46" s="67" t="s">
        <v>102</v>
      </c>
      <c r="AD46" s="68" t="s">
        <v>103</v>
      </c>
      <c r="AE46" s="52" t="s">
        <v>61</v>
      </c>
      <c r="AF46" s="241">
        <v>8010021</v>
      </c>
      <c r="AG46" s="241">
        <v>7050085</v>
      </c>
      <c r="AH46" s="241">
        <v>429</v>
      </c>
      <c r="AI46" s="11"/>
    </row>
    <row r="47" spans="1:35" x14ac:dyDescent="0.2">
      <c r="A47" s="69">
        <v>43</v>
      </c>
      <c r="B47" s="70">
        <v>1475</v>
      </c>
      <c r="C47" s="71" t="s">
        <v>183</v>
      </c>
      <c r="D47" s="72">
        <v>7.1657000000000002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3.47</v>
      </c>
      <c r="J47" s="74">
        <v>38</v>
      </c>
      <c r="K47" s="75">
        <v>0.25</v>
      </c>
      <c r="L47" s="74">
        <v>56</v>
      </c>
      <c r="M47" s="75">
        <v>4.79</v>
      </c>
      <c r="N47" s="74">
        <v>53</v>
      </c>
      <c r="O47" s="75">
        <v>1.34</v>
      </c>
      <c r="P47" s="74">
        <v>54</v>
      </c>
      <c r="Q47" s="75">
        <v>1.8</v>
      </c>
      <c r="R47" s="74">
        <v>60</v>
      </c>
      <c r="S47" s="75">
        <v>-12.8</v>
      </c>
      <c r="T47" s="76">
        <v>82</v>
      </c>
      <c r="U47" s="77">
        <v>472</v>
      </c>
      <c r="V47" s="78">
        <v>6</v>
      </c>
      <c r="W47" s="79">
        <v>9</v>
      </c>
      <c r="X47" s="80">
        <v>1</v>
      </c>
      <c r="Y47" s="78">
        <v>8</v>
      </c>
      <c r="Z47" s="81">
        <v>577</v>
      </c>
      <c r="AA47" s="73">
        <v>-2.6</v>
      </c>
      <c r="AB47" s="82">
        <v>-16.649999999999999</v>
      </c>
      <c r="AC47" s="83" t="s">
        <v>147</v>
      </c>
      <c r="AD47" s="84" t="s">
        <v>78</v>
      </c>
      <c r="AE47" s="52" t="s">
        <v>60</v>
      </c>
      <c r="AF47" s="241">
        <v>8020070</v>
      </c>
      <c r="AG47" s="241">
        <v>7050219</v>
      </c>
      <c r="AH47" s="241">
        <v>515</v>
      </c>
      <c r="AI47" s="11"/>
    </row>
    <row r="48" spans="1:35" x14ac:dyDescent="0.2">
      <c r="A48" s="53">
        <v>44</v>
      </c>
      <c r="B48" s="54">
        <v>2019</v>
      </c>
      <c r="C48" s="55" t="s">
        <v>184</v>
      </c>
      <c r="D48" s="56">
        <v>1.3028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3.47</v>
      </c>
      <c r="J48" s="58">
        <v>39</v>
      </c>
      <c r="K48" s="59">
        <v>2.29</v>
      </c>
      <c r="L48" s="58">
        <v>25</v>
      </c>
      <c r="M48" s="59">
        <v>6.13</v>
      </c>
      <c r="N48" s="58">
        <v>28</v>
      </c>
      <c r="O48" s="59">
        <v>2.76</v>
      </c>
      <c r="P48" s="58">
        <v>34</v>
      </c>
      <c r="Q48" s="59">
        <v>2.92</v>
      </c>
      <c r="R48" s="58">
        <v>43</v>
      </c>
      <c r="S48" s="59">
        <v>-16.399999999999999</v>
      </c>
      <c r="T48" s="60">
        <v>128</v>
      </c>
      <c r="U48" s="61">
        <v>2659</v>
      </c>
      <c r="V48" s="62">
        <v>84</v>
      </c>
      <c r="W48" s="63">
        <v>644</v>
      </c>
      <c r="X48" s="64">
        <v>448</v>
      </c>
      <c r="Y48" s="62">
        <v>196</v>
      </c>
      <c r="Z48" s="65">
        <v>32291</v>
      </c>
      <c r="AA48" s="57">
        <v>-5.26</v>
      </c>
      <c r="AB48" s="66">
        <v>-21.32</v>
      </c>
      <c r="AC48" s="67" t="s">
        <v>185</v>
      </c>
      <c r="AD48" s="68" t="s">
        <v>87</v>
      </c>
      <c r="AE48" s="52" t="s">
        <v>59</v>
      </c>
      <c r="AF48" s="241">
        <v>8050252</v>
      </c>
      <c r="AG48" s="241">
        <v>7050003</v>
      </c>
      <c r="AH48" s="241">
        <v>575</v>
      </c>
      <c r="AI48" s="11"/>
    </row>
    <row r="49" spans="1:35" x14ac:dyDescent="0.2">
      <c r="A49" s="69">
        <v>45</v>
      </c>
      <c r="B49" s="70">
        <v>1778</v>
      </c>
      <c r="C49" s="71" t="s">
        <v>186</v>
      </c>
      <c r="D49" s="72">
        <v>8.8419000000000008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3.41</v>
      </c>
      <c r="J49" s="74">
        <v>40</v>
      </c>
      <c r="K49" s="75">
        <v>0.19</v>
      </c>
      <c r="L49" s="74">
        <v>60</v>
      </c>
      <c r="M49" s="75">
        <v>4.62</v>
      </c>
      <c r="N49" s="74">
        <v>61</v>
      </c>
      <c r="O49" s="75">
        <v>0.17</v>
      </c>
      <c r="P49" s="74">
        <v>78</v>
      </c>
      <c r="Q49" s="75">
        <v>1.07</v>
      </c>
      <c r="R49" s="74">
        <v>78</v>
      </c>
      <c r="S49" s="75">
        <v>-8.0299999999999994</v>
      </c>
      <c r="T49" s="76">
        <v>42</v>
      </c>
      <c r="U49" s="77">
        <v>6951</v>
      </c>
      <c r="V49" s="78" t="s">
        <v>76</v>
      </c>
      <c r="W49" s="79">
        <v>464</v>
      </c>
      <c r="X49" s="80">
        <v>845</v>
      </c>
      <c r="Y49" s="78">
        <v>-381</v>
      </c>
      <c r="Z49" s="81">
        <v>87567</v>
      </c>
      <c r="AA49" s="73">
        <v>-9.1199999999999992</v>
      </c>
      <c r="AB49" s="82">
        <v>-17.52</v>
      </c>
      <c r="AC49" s="83" t="s">
        <v>187</v>
      </c>
      <c r="AD49" s="84" t="s">
        <v>100</v>
      </c>
      <c r="AE49" s="85" t="s">
        <v>49</v>
      </c>
      <c r="AF49" s="241">
        <v>8050269</v>
      </c>
      <c r="AG49" s="241">
        <v>7050006</v>
      </c>
      <c r="AH49" s="241">
        <v>650</v>
      </c>
      <c r="AI49" s="11"/>
    </row>
    <row r="50" spans="1:35" x14ac:dyDescent="0.2">
      <c r="A50" s="53">
        <v>46</v>
      </c>
      <c r="B50" s="54">
        <v>1285</v>
      </c>
      <c r="C50" s="55" t="s">
        <v>188</v>
      </c>
      <c r="D50" s="56">
        <v>8.3711000000000002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3.4</v>
      </c>
      <c r="J50" s="58">
        <v>41</v>
      </c>
      <c r="K50" s="59">
        <v>0.46</v>
      </c>
      <c r="L50" s="58">
        <v>43</v>
      </c>
      <c r="M50" s="59">
        <v>5.57</v>
      </c>
      <c r="N50" s="58">
        <v>35</v>
      </c>
      <c r="O50" s="59">
        <v>-1.03</v>
      </c>
      <c r="P50" s="58">
        <v>98</v>
      </c>
      <c r="Q50" s="59">
        <v>0.98</v>
      </c>
      <c r="R50" s="58">
        <v>80</v>
      </c>
      <c r="S50" s="59">
        <v>-13.3</v>
      </c>
      <c r="T50" s="60">
        <v>92</v>
      </c>
      <c r="U50" s="61">
        <v>9555</v>
      </c>
      <c r="V50" s="62">
        <v>371</v>
      </c>
      <c r="W50" s="63">
        <v>1694</v>
      </c>
      <c r="X50" s="64">
        <v>959</v>
      </c>
      <c r="Y50" s="62">
        <v>735</v>
      </c>
      <c r="Z50" s="65">
        <v>81416</v>
      </c>
      <c r="AA50" s="57">
        <v>-4.22</v>
      </c>
      <c r="AB50" s="66">
        <v>-17.28</v>
      </c>
      <c r="AC50" s="67" t="s">
        <v>189</v>
      </c>
      <c r="AD50" s="68" t="s">
        <v>190</v>
      </c>
      <c r="AE50" s="52" t="s">
        <v>56</v>
      </c>
      <c r="AF50" s="241">
        <v>8050002</v>
      </c>
      <c r="AG50" s="241">
        <v>7050002</v>
      </c>
      <c r="AH50" s="241">
        <v>473</v>
      </c>
      <c r="AI50" s="11"/>
    </row>
    <row r="51" spans="1:35" x14ac:dyDescent="0.2">
      <c r="A51" s="69">
        <v>47</v>
      </c>
      <c r="B51" s="70">
        <v>1963</v>
      </c>
      <c r="C51" s="71" t="s">
        <v>191</v>
      </c>
      <c r="D51" s="72">
        <v>1.0037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3.39</v>
      </c>
      <c r="J51" s="74">
        <v>42</v>
      </c>
      <c r="K51" s="75">
        <v>0.39</v>
      </c>
      <c r="L51" s="74">
        <v>50</v>
      </c>
      <c r="M51" s="75">
        <v>4.9400000000000004</v>
      </c>
      <c r="N51" s="74">
        <v>45</v>
      </c>
      <c r="O51" s="75">
        <v>-1.1299999999999999</v>
      </c>
      <c r="P51" s="74">
        <v>103</v>
      </c>
      <c r="Q51" s="75">
        <v>-1.37</v>
      </c>
      <c r="R51" s="74">
        <v>101</v>
      </c>
      <c r="S51" s="75">
        <v>-17.7</v>
      </c>
      <c r="T51" s="76">
        <v>140</v>
      </c>
      <c r="U51" s="77">
        <v>24644</v>
      </c>
      <c r="V51" s="78" t="s">
        <v>76</v>
      </c>
      <c r="W51" s="79">
        <v>2179</v>
      </c>
      <c r="X51" s="80">
        <v>2505</v>
      </c>
      <c r="Y51" s="78">
        <v>-326</v>
      </c>
      <c r="Z51" s="81">
        <v>246974</v>
      </c>
      <c r="AA51" s="73">
        <v>-5.8</v>
      </c>
      <c r="AB51" s="82">
        <v>-24.43</v>
      </c>
      <c r="AC51" s="83" t="s">
        <v>192</v>
      </c>
      <c r="AD51" s="84" t="s">
        <v>111</v>
      </c>
      <c r="AE51" s="52" t="s">
        <v>42</v>
      </c>
      <c r="AF51" s="241">
        <v>8010022</v>
      </c>
      <c r="AG51" s="241">
        <v>7050080</v>
      </c>
      <c r="AH51" s="241">
        <v>694</v>
      </c>
      <c r="AI51" s="11"/>
    </row>
    <row r="52" spans="1:35" x14ac:dyDescent="0.2">
      <c r="A52" s="53">
        <v>48</v>
      </c>
      <c r="B52" s="54">
        <v>2480</v>
      </c>
      <c r="C52" s="55" t="s">
        <v>193</v>
      </c>
      <c r="D52" s="56">
        <v>11.7179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3.38</v>
      </c>
      <c r="J52" s="58">
        <v>43</v>
      </c>
      <c r="K52" s="59">
        <v>-0.41</v>
      </c>
      <c r="L52" s="58">
        <v>72</v>
      </c>
      <c r="M52" s="59">
        <v>3.2</v>
      </c>
      <c r="N52" s="58">
        <v>85</v>
      </c>
      <c r="O52" s="59">
        <v>-2.23</v>
      </c>
      <c r="P52" s="58">
        <v>111</v>
      </c>
      <c r="Q52" s="59">
        <v>-2.91</v>
      </c>
      <c r="R52" s="58">
        <v>126</v>
      </c>
      <c r="S52" s="59">
        <v>-15.1</v>
      </c>
      <c r="T52" s="60">
        <v>114</v>
      </c>
      <c r="U52" s="61">
        <v>743</v>
      </c>
      <c r="V52" s="62" t="s">
        <v>76</v>
      </c>
      <c r="W52" s="63">
        <v>100</v>
      </c>
      <c r="X52" s="64">
        <v>104</v>
      </c>
      <c r="Y52" s="62">
        <v>-4</v>
      </c>
      <c r="Z52" s="65">
        <v>7151</v>
      </c>
      <c r="AA52" s="57">
        <v>-3.74</v>
      </c>
      <c r="AB52" s="66">
        <v>-20.13</v>
      </c>
      <c r="AC52" s="67" t="s">
        <v>194</v>
      </c>
      <c r="AD52" s="68" t="s">
        <v>195</v>
      </c>
      <c r="AE52" s="52" t="s">
        <v>52</v>
      </c>
      <c r="AF52" s="241">
        <v>8050249</v>
      </c>
      <c r="AG52" s="241">
        <v>7050037</v>
      </c>
      <c r="AH52" s="241">
        <v>1126</v>
      </c>
      <c r="AI52" s="11"/>
    </row>
    <row r="53" spans="1:35" x14ac:dyDescent="0.2">
      <c r="A53" s="69">
        <v>49</v>
      </c>
      <c r="B53" s="70">
        <v>1528</v>
      </c>
      <c r="C53" s="71" t="s">
        <v>196</v>
      </c>
      <c r="D53" s="72">
        <v>0.75160000000000005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3.34</v>
      </c>
      <c r="J53" s="74">
        <v>44</v>
      </c>
      <c r="K53" s="75">
        <v>-2.74</v>
      </c>
      <c r="L53" s="74">
        <v>86</v>
      </c>
      <c r="M53" s="75">
        <v>0.79</v>
      </c>
      <c r="N53" s="74">
        <v>105</v>
      </c>
      <c r="O53" s="75">
        <v>-4.12</v>
      </c>
      <c r="P53" s="74">
        <v>127</v>
      </c>
      <c r="Q53" s="75">
        <v>-4.03</v>
      </c>
      <c r="R53" s="74">
        <v>136</v>
      </c>
      <c r="S53" s="75">
        <v>-11.5</v>
      </c>
      <c r="T53" s="76">
        <v>65</v>
      </c>
      <c r="U53" s="77">
        <v>959</v>
      </c>
      <c r="V53" s="78">
        <v>16</v>
      </c>
      <c r="W53" s="79">
        <v>17</v>
      </c>
      <c r="X53" s="80">
        <v>39</v>
      </c>
      <c r="Y53" s="78">
        <v>-22</v>
      </c>
      <c r="Z53" s="81">
        <v>1822</v>
      </c>
      <c r="AA53" s="73">
        <v>-7.28</v>
      </c>
      <c r="AB53" s="82">
        <v>-14.51</v>
      </c>
      <c r="AC53" s="83" t="s">
        <v>197</v>
      </c>
      <c r="AD53" s="84" t="s">
        <v>78</v>
      </c>
      <c r="AE53" s="52" t="s">
        <v>53</v>
      </c>
      <c r="AF53" s="241">
        <v>8020070</v>
      </c>
      <c r="AG53" s="241">
        <v>7050012</v>
      </c>
      <c r="AH53" s="241">
        <v>585</v>
      </c>
      <c r="AI53" s="11"/>
    </row>
    <row r="54" spans="1:35" x14ac:dyDescent="0.2">
      <c r="A54" s="88">
        <v>50</v>
      </c>
      <c r="B54" s="117">
        <v>1801</v>
      </c>
      <c r="C54" s="118" t="s">
        <v>198</v>
      </c>
      <c r="D54" s="90">
        <v>8.8871000000000002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3.19</v>
      </c>
      <c r="J54" s="92">
        <v>45</v>
      </c>
      <c r="K54" s="93">
        <v>0.41</v>
      </c>
      <c r="L54" s="92">
        <v>48</v>
      </c>
      <c r="M54" s="93">
        <v>5.08</v>
      </c>
      <c r="N54" s="92">
        <v>43</v>
      </c>
      <c r="O54" s="93">
        <v>0.92</v>
      </c>
      <c r="P54" s="92">
        <v>67</v>
      </c>
      <c r="Q54" s="93">
        <v>2.2200000000000002</v>
      </c>
      <c r="R54" s="92">
        <v>48</v>
      </c>
      <c r="S54" s="93">
        <v>-10.9</v>
      </c>
      <c r="T54" s="94">
        <v>60</v>
      </c>
      <c r="U54" s="95">
        <v>1396</v>
      </c>
      <c r="V54" s="96">
        <v>200</v>
      </c>
      <c r="W54" s="97">
        <v>85</v>
      </c>
      <c r="X54" s="98">
        <v>181</v>
      </c>
      <c r="Y54" s="96">
        <v>-96</v>
      </c>
      <c r="Z54" s="99">
        <v>12161</v>
      </c>
      <c r="AA54" s="91">
        <v>-5.0999999999999996</v>
      </c>
      <c r="AB54" s="100">
        <v>-16.579999999999998</v>
      </c>
      <c r="AC54" s="101" t="s">
        <v>102</v>
      </c>
      <c r="AD54" s="102" t="s">
        <v>103</v>
      </c>
      <c r="AE54" s="85" t="s">
        <v>61</v>
      </c>
      <c r="AF54" s="241">
        <v>8010021</v>
      </c>
      <c r="AG54" s="241">
        <v>7050085</v>
      </c>
      <c r="AH54" s="241">
        <v>429</v>
      </c>
      <c r="AI54" s="11"/>
    </row>
    <row r="55" spans="1:35" x14ac:dyDescent="0.2">
      <c r="A55" s="69">
        <v>51</v>
      </c>
      <c r="B55" s="70">
        <v>1962</v>
      </c>
      <c r="C55" s="103" t="s">
        <v>199</v>
      </c>
      <c r="D55" s="104">
        <v>9.2081999999999997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3.17</v>
      </c>
      <c r="J55" s="106">
        <v>46</v>
      </c>
      <c r="K55" s="107">
        <v>-0.05</v>
      </c>
      <c r="L55" s="106">
        <v>66</v>
      </c>
      <c r="M55" s="107">
        <v>4.32</v>
      </c>
      <c r="N55" s="106">
        <v>65</v>
      </c>
      <c r="O55" s="107">
        <v>-7.0000000000000007E-2</v>
      </c>
      <c r="P55" s="106">
        <v>81</v>
      </c>
      <c r="Q55" s="107">
        <v>0.06</v>
      </c>
      <c r="R55" s="106">
        <v>88</v>
      </c>
      <c r="S55" s="107">
        <v>-14.4</v>
      </c>
      <c r="T55" s="108">
        <v>100</v>
      </c>
      <c r="U55" s="109">
        <v>4539</v>
      </c>
      <c r="V55" s="110">
        <v>111</v>
      </c>
      <c r="W55" s="111">
        <v>738</v>
      </c>
      <c r="X55" s="112">
        <v>458</v>
      </c>
      <c r="Y55" s="110">
        <v>280</v>
      </c>
      <c r="Z55" s="113">
        <v>43886</v>
      </c>
      <c r="AA55" s="105">
        <v>-3.58</v>
      </c>
      <c r="AB55" s="114">
        <v>-20.66</v>
      </c>
      <c r="AC55" s="115" t="s">
        <v>200</v>
      </c>
      <c r="AD55" s="116" t="s">
        <v>201</v>
      </c>
      <c r="AE55" s="52" t="s">
        <v>54</v>
      </c>
      <c r="AF55" s="241">
        <v>8040294</v>
      </c>
      <c r="AG55" s="241">
        <v>7050131</v>
      </c>
      <c r="AH55" s="241">
        <v>554</v>
      </c>
      <c r="AI55" s="11"/>
    </row>
    <row r="56" spans="1:35" x14ac:dyDescent="0.2">
      <c r="A56" s="53">
        <v>52</v>
      </c>
      <c r="B56" s="54">
        <v>2279</v>
      </c>
      <c r="C56" s="55" t="s">
        <v>202</v>
      </c>
      <c r="D56" s="56">
        <v>5.8166000000000002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3.1</v>
      </c>
      <c r="J56" s="58">
        <v>47</v>
      </c>
      <c r="K56" s="59">
        <v>0.22</v>
      </c>
      <c r="L56" s="58">
        <v>58</v>
      </c>
      <c r="M56" s="59">
        <v>4.8499999999999996</v>
      </c>
      <c r="N56" s="58">
        <v>51</v>
      </c>
      <c r="O56" s="59">
        <v>-0.53</v>
      </c>
      <c r="P56" s="58">
        <v>89</v>
      </c>
      <c r="Q56" s="59">
        <v>-1.63</v>
      </c>
      <c r="R56" s="58">
        <v>108</v>
      </c>
      <c r="S56" s="59">
        <v>-16.899999999999999</v>
      </c>
      <c r="T56" s="60">
        <v>134</v>
      </c>
      <c r="U56" s="61">
        <v>44805</v>
      </c>
      <c r="V56" s="62">
        <v>1113</v>
      </c>
      <c r="W56" s="63">
        <v>3442</v>
      </c>
      <c r="X56" s="64">
        <v>3701</v>
      </c>
      <c r="Y56" s="62">
        <v>-259</v>
      </c>
      <c r="Z56" s="65">
        <v>316095</v>
      </c>
      <c r="AA56" s="57">
        <v>-5.76</v>
      </c>
      <c r="AB56" s="66">
        <v>-26.24</v>
      </c>
      <c r="AC56" s="67" t="s">
        <v>203</v>
      </c>
      <c r="AD56" s="68" t="s">
        <v>118</v>
      </c>
      <c r="AE56" s="52" t="s">
        <v>43</v>
      </c>
      <c r="AF56" s="241">
        <v>8010091</v>
      </c>
      <c r="AG56" s="241">
        <v>7050021</v>
      </c>
      <c r="AH56" s="241">
        <v>525</v>
      </c>
      <c r="AI56" s="11"/>
    </row>
    <row r="57" spans="1:35" x14ac:dyDescent="0.2">
      <c r="A57" s="69">
        <v>53</v>
      </c>
      <c r="B57" s="70">
        <v>1297</v>
      </c>
      <c r="C57" s="71" t="s">
        <v>204</v>
      </c>
      <c r="D57" s="72">
        <v>22.602900000000002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3.01</v>
      </c>
      <c r="J57" s="74">
        <v>49</v>
      </c>
      <c r="K57" s="75">
        <v>0.42</v>
      </c>
      <c r="L57" s="74">
        <v>45</v>
      </c>
      <c r="M57" s="75">
        <v>4.79</v>
      </c>
      <c r="N57" s="74">
        <v>54</v>
      </c>
      <c r="O57" s="75">
        <v>1.1100000000000001</v>
      </c>
      <c r="P57" s="74">
        <v>65</v>
      </c>
      <c r="Q57" s="75">
        <v>1.1100000000000001</v>
      </c>
      <c r="R57" s="74">
        <v>76</v>
      </c>
      <c r="S57" s="75">
        <v>-13</v>
      </c>
      <c r="T57" s="76">
        <v>89</v>
      </c>
      <c r="U57" s="77">
        <v>2714</v>
      </c>
      <c r="V57" s="78">
        <v>34</v>
      </c>
      <c r="W57" s="79">
        <v>361</v>
      </c>
      <c r="X57" s="80">
        <v>662</v>
      </c>
      <c r="Y57" s="78">
        <v>-301</v>
      </c>
      <c r="Z57" s="81">
        <v>44009</v>
      </c>
      <c r="AA57" s="73">
        <v>-5.74</v>
      </c>
      <c r="AB57" s="82">
        <v>-23.29</v>
      </c>
      <c r="AC57" s="83" t="s">
        <v>205</v>
      </c>
      <c r="AD57" s="84" t="s">
        <v>91</v>
      </c>
      <c r="AE57" s="52" t="s">
        <v>41</v>
      </c>
      <c r="AF57" s="241">
        <v>8010028</v>
      </c>
      <c r="AG57" s="241">
        <v>7050158</v>
      </c>
      <c r="AH57" s="241">
        <v>529</v>
      </c>
      <c r="AI57" s="11"/>
    </row>
    <row r="58" spans="1:35" x14ac:dyDescent="0.2">
      <c r="A58" s="53">
        <v>54</v>
      </c>
      <c r="B58" s="54">
        <v>2662</v>
      </c>
      <c r="C58" s="55" t="s">
        <v>206</v>
      </c>
      <c r="D58" s="56">
        <v>7.1959999999999997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2.69</v>
      </c>
      <c r="J58" s="58">
        <v>51</v>
      </c>
      <c r="K58" s="59">
        <v>0.3</v>
      </c>
      <c r="L58" s="58">
        <v>52</v>
      </c>
      <c r="M58" s="59">
        <v>4.87</v>
      </c>
      <c r="N58" s="58">
        <v>49</v>
      </c>
      <c r="O58" s="59">
        <v>-2.73</v>
      </c>
      <c r="P58" s="58">
        <v>119</v>
      </c>
      <c r="Q58" s="59">
        <v>-3.09</v>
      </c>
      <c r="R58" s="58">
        <v>128</v>
      </c>
      <c r="S58" s="59">
        <v>-19</v>
      </c>
      <c r="T58" s="60">
        <v>149</v>
      </c>
      <c r="U58" s="61">
        <v>1748</v>
      </c>
      <c r="V58" s="62">
        <v>43</v>
      </c>
      <c r="W58" s="63">
        <v>334</v>
      </c>
      <c r="X58" s="64">
        <v>162</v>
      </c>
      <c r="Y58" s="62">
        <v>172</v>
      </c>
      <c r="Z58" s="65">
        <v>17028</v>
      </c>
      <c r="AA58" s="57">
        <v>-9.1</v>
      </c>
      <c r="AB58" s="66">
        <v>-24.93</v>
      </c>
      <c r="AC58" s="67" t="s">
        <v>207</v>
      </c>
      <c r="AD58" s="68" t="s">
        <v>87</v>
      </c>
      <c r="AE58" s="52" t="s">
        <v>59</v>
      </c>
      <c r="AF58" s="241">
        <v>8050252</v>
      </c>
      <c r="AG58" s="241">
        <v>7050003</v>
      </c>
      <c r="AH58" s="241">
        <v>856</v>
      </c>
      <c r="AI58" s="11"/>
    </row>
    <row r="59" spans="1:35" x14ac:dyDescent="0.2">
      <c r="A59" s="69">
        <v>55</v>
      </c>
      <c r="B59" s="70">
        <v>2252</v>
      </c>
      <c r="C59" s="71" t="s">
        <v>208</v>
      </c>
      <c r="D59" s="72">
        <v>5.2382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2.63</v>
      </c>
      <c r="J59" s="74">
        <v>52</v>
      </c>
      <c r="K59" s="75">
        <v>-0.51</v>
      </c>
      <c r="L59" s="74">
        <v>73</v>
      </c>
      <c r="M59" s="75">
        <v>1.61</v>
      </c>
      <c r="N59" s="74">
        <v>101</v>
      </c>
      <c r="O59" s="75">
        <v>-3.88</v>
      </c>
      <c r="P59" s="74">
        <v>125</v>
      </c>
      <c r="Q59" s="75">
        <v>-4.95</v>
      </c>
      <c r="R59" s="74">
        <v>139</v>
      </c>
      <c r="S59" s="75">
        <v>-22.9</v>
      </c>
      <c r="T59" s="76">
        <v>161</v>
      </c>
      <c r="U59" s="77">
        <v>363</v>
      </c>
      <c r="V59" s="78">
        <v>13</v>
      </c>
      <c r="W59" s="79">
        <v>46</v>
      </c>
      <c r="X59" s="80">
        <v>15</v>
      </c>
      <c r="Y59" s="78">
        <v>31</v>
      </c>
      <c r="Z59" s="81">
        <v>4023</v>
      </c>
      <c r="AA59" s="73">
        <v>-3.57</v>
      </c>
      <c r="AB59" s="82">
        <v>-26.25</v>
      </c>
      <c r="AC59" s="83" t="s">
        <v>209</v>
      </c>
      <c r="AD59" s="84" t="s">
        <v>210</v>
      </c>
      <c r="AE59" s="85" t="s">
        <v>55</v>
      </c>
      <c r="AF59" s="241">
        <v>8040162</v>
      </c>
      <c r="AG59" s="241">
        <v>7050137</v>
      </c>
      <c r="AH59" s="241">
        <v>740</v>
      </c>
      <c r="AI59" s="11"/>
    </row>
    <row r="60" spans="1:35" x14ac:dyDescent="0.2">
      <c r="A60" s="53">
        <v>56</v>
      </c>
      <c r="B60" s="54">
        <v>1777</v>
      </c>
      <c r="C60" s="55" t="s">
        <v>211</v>
      </c>
      <c r="D60" s="56">
        <v>5.2854999999999999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2.62</v>
      </c>
      <c r="J60" s="58">
        <v>53</v>
      </c>
      <c r="K60" s="59">
        <v>-0.94</v>
      </c>
      <c r="L60" s="58">
        <v>78</v>
      </c>
      <c r="M60" s="59">
        <v>3.83</v>
      </c>
      <c r="N60" s="58">
        <v>74</v>
      </c>
      <c r="O60" s="59">
        <v>-0.7</v>
      </c>
      <c r="P60" s="58">
        <v>92</v>
      </c>
      <c r="Q60" s="59">
        <v>1.23</v>
      </c>
      <c r="R60" s="58">
        <v>73</v>
      </c>
      <c r="S60" s="59">
        <v>-10.8</v>
      </c>
      <c r="T60" s="60">
        <v>59</v>
      </c>
      <c r="U60" s="61">
        <v>6364</v>
      </c>
      <c r="V60" s="62" t="s">
        <v>76</v>
      </c>
      <c r="W60" s="63">
        <v>287</v>
      </c>
      <c r="X60" s="64">
        <v>706</v>
      </c>
      <c r="Y60" s="62">
        <v>-419</v>
      </c>
      <c r="Z60" s="65">
        <v>83163</v>
      </c>
      <c r="AA60" s="57">
        <v>-9.1199999999999992</v>
      </c>
      <c r="AB60" s="66">
        <v>-23.93</v>
      </c>
      <c r="AC60" s="67" t="s">
        <v>212</v>
      </c>
      <c r="AD60" s="68" t="s">
        <v>100</v>
      </c>
      <c r="AE60" s="52" t="s">
        <v>49</v>
      </c>
      <c r="AF60" s="241">
        <v>8050269</v>
      </c>
      <c r="AG60" s="241">
        <v>7050006</v>
      </c>
      <c r="AH60" s="241">
        <v>649</v>
      </c>
      <c r="AI60" s="11"/>
    </row>
    <row r="61" spans="1:35" x14ac:dyDescent="0.2">
      <c r="A61" s="69">
        <v>57</v>
      </c>
      <c r="B61" s="70">
        <v>1529</v>
      </c>
      <c r="C61" s="71" t="s">
        <v>213</v>
      </c>
      <c r="D61" s="72">
        <v>0.5504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2.08</v>
      </c>
      <c r="J61" s="74">
        <v>54</v>
      </c>
      <c r="K61" s="75">
        <v>-1.77</v>
      </c>
      <c r="L61" s="74">
        <v>83</v>
      </c>
      <c r="M61" s="75">
        <v>2.88</v>
      </c>
      <c r="N61" s="74">
        <v>93</v>
      </c>
      <c r="O61" s="75">
        <v>-0.77</v>
      </c>
      <c r="P61" s="74">
        <v>94</v>
      </c>
      <c r="Q61" s="75">
        <v>-1.39</v>
      </c>
      <c r="R61" s="74">
        <v>103</v>
      </c>
      <c r="S61" s="75">
        <v>-16.3</v>
      </c>
      <c r="T61" s="76">
        <v>127</v>
      </c>
      <c r="U61" s="77">
        <v>1302</v>
      </c>
      <c r="V61" s="78">
        <v>33</v>
      </c>
      <c r="W61" s="79">
        <v>18</v>
      </c>
      <c r="X61" s="80">
        <v>24</v>
      </c>
      <c r="Y61" s="78">
        <v>-6</v>
      </c>
      <c r="Z61" s="81">
        <v>2694</v>
      </c>
      <c r="AA61" s="73">
        <v>-7</v>
      </c>
      <c r="AB61" s="82">
        <v>-22.77</v>
      </c>
      <c r="AC61" s="83" t="s">
        <v>214</v>
      </c>
      <c r="AD61" s="84" t="s">
        <v>78</v>
      </c>
      <c r="AE61" s="52" t="s">
        <v>53</v>
      </c>
      <c r="AF61" s="241">
        <v>8020070</v>
      </c>
      <c r="AG61" s="241">
        <v>7050012</v>
      </c>
      <c r="AH61" s="241">
        <v>584</v>
      </c>
      <c r="AI61" s="11"/>
    </row>
    <row r="62" spans="1:35" x14ac:dyDescent="0.2">
      <c r="A62" s="53">
        <v>58</v>
      </c>
      <c r="B62" s="54">
        <v>1722</v>
      </c>
      <c r="C62" s="55" t="s">
        <v>215</v>
      </c>
      <c r="D62" s="56">
        <v>4.4508999999999999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1.81</v>
      </c>
      <c r="J62" s="58">
        <v>55</v>
      </c>
      <c r="K62" s="59">
        <v>-2.11</v>
      </c>
      <c r="L62" s="58">
        <v>84</v>
      </c>
      <c r="M62" s="59">
        <v>1.57</v>
      </c>
      <c r="N62" s="58">
        <v>102</v>
      </c>
      <c r="O62" s="59">
        <v>-4.79</v>
      </c>
      <c r="P62" s="58">
        <v>136</v>
      </c>
      <c r="Q62" s="59">
        <v>-5.59</v>
      </c>
      <c r="R62" s="58">
        <v>140</v>
      </c>
      <c r="S62" s="59">
        <v>-14.6</v>
      </c>
      <c r="T62" s="60">
        <v>103</v>
      </c>
      <c r="U62" s="61">
        <v>9954</v>
      </c>
      <c r="V62" s="62">
        <v>334</v>
      </c>
      <c r="W62" s="63">
        <v>1063</v>
      </c>
      <c r="X62" s="64">
        <v>1077</v>
      </c>
      <c r="Y62" s="62">
        <v>-14</v>
      </c>
      <c r="Z62" s="65">
        <v>99806</v>
      </c>
      <c r="AA62" s="57">
        <v>-8.65</v>
      </c>
      <c r="AB62" s="66">
        <v>-17.579999999999998</v>
      </c>
      <c r="AC62" s="67" t="s">
        <v>216</v>
      </c>
      <c r="AD62" s="68" t="s">
        <v>118</v>
      </c>
      <c r="AE62" s="52" t="s">
        <v>43</v>
      </c>
      <c r="AF62" s="241">
        <v>8010091</v>
      </c>
      <c r="AG62" s="241">
        <v>7050021</v>
      </c>
      <c r="AH62" s="241">
        <v>614</v>
      </c>
      <c r="AI62" s="11"/>
    </row>
    <row r="63" spans="1:35" x14ac:dyDescent="0.2">
      <c r="A63" s="69">
        <v>59</v>
      </c>
      <c r="B63" s="70">
        <v>2819</v>
      </c>
      <c r="C63" s="71" t="s">
        <v>217</v>
      </c>
      <c r="D63" s="72">
        <v>16.673100000000002</v>
      </c>
      <c r="E63" s="73" t="s">
        <v>40</v>
      </c>
      <c r="F63" s="74" t="s">
        <v>0</v>
      </c>
      <c r="G63" s="75" t="s">
        <v>40</v>
      </c>
      <c r="H63" s="74" t="s">
        <v>0</v>
      </c>
      <c r="I63" s="75" t="s">
        <v>40</v>
      </c>
      <c r="J63" s="74" t="s">
        <v>0</v>
      </c>
      <c r="K63" s="75">
        <v>6.74</v>
      </c>
      <c r="L63" s="74">
        <v>3</v>
      </c>
      <c r="M63" s="75">
        <v>9.83</v>
      </c>
      <c r="N63" s="74">
        <v>9</v>
      </c>
      <c r="O63" s="75">
        <v>8.11</v>
      </c>
      <c r="P63" s="74">
        <v>11</v>
      </c>
      <c r="Q63" s="75">
        <v>5.91</v>
      </c>
      <c r="R63" s="74">
        <v>20</v>
      </c>
      <c r="S63" s="75">
        <v>-6.54</v>
      </c>
      <c r="T63" s="76">
        <v>26</v>
      </c>
      <c r="U63" s="77">
        <v>35836</v>
      </c>
      <c r="V63" s="78" t="s">
        <v>76</v>
      </c>
      <c r="W63" s="79">
        <v>1930</v>
      </c>
      <c r="X63" s="80">
        <v>1686</v>
      </c>
      <c r="Y63" s="78">
        <v>244</v>
      </c>
      <c r="Z63" s="81">
        <v>166998</v>
      </c>
      <c r="AA63" s="73">
        <v>5.08</v>
      </c>
      <c r="AB63" s="82">
        <v>-4.83</v>
      </c>
      <c r="AC63" s="83" t="s">
        <v>218</v>
      </c>
      <c r="AD63" s="84" t="s">
        <v>100</v>
      </c>
      <c r="AE63" s="52" t="s">
        <v>63</v>
      </c>
      <c r="AF63" s="241">
        <v>8050269</v>
      </c>
      <c r="AG63" s="241">
        <v>7050121</v>
      </c>
      <c r="AH63" s="241">
        <v>840</v>
      </c>
      <c r="AI63" s="11"/>
    </row>
    <row r="64" spans="1:35" x14ac:dyDescent="0.2">
      <c r="A64" s="88">
        <v>60</v>
      </c>
      <c r="B64" s="117">
        <v>3409</v>
      </c>
      <c r="C64" s="118" t="s">
        <v>219</v>
      </c>
      <c r="D64" s="90">
        <v>15.6866</v>
      </c>
      <c r="E64" s="91" t="s">
        <v>40</v>
      </c>
      <c r="F64" s="92" t="s">
        <v>0</v>
      </c>
      <c r="G64" s="93" t="s">
        <v>40</v>
      </c>
      <c r="H64" s="92" t="s">
        <v>0</v>
      </c>
      <c r="I64" s="93" t="s">
        <v>40</v>
      </c>
      <c r="J64" s="92" t="s">
        <v>0</v>
      </c>
      <c r="K64" s="93">
        <v>5.46</v>
      </c>
      <c r="L64" s="92">
        <v>6</v>
      </c>
      <c r="M64" s="93">
        <v>8.92</v>
      </c>
      <c r="N64" s="92">
        <v>10</v>
      </c>
      <c r="O64" s="93">
        <v>5.51</v>
      </c>
      <c r="P64" s="92">
        <v>21</v>
      </c>
      <c r="Q64" s="93">
        <v>4.87</v>
      </c>
      <c r="R64" s="92">
        <v>31</v>
      </c>
      <c r="S64" s="93">
        <v>-17.100000000000001</v>
      </c>
      <c r="T64" s="94">
        <v>135</v>
      </c>
      <c r="U64" s="95">
        <v>16028</v>
      </c>
      <c r="V64" s="96" t="s">
        <v>76</v>
      </c>
      <c r="W64" s="97">
        <v>2479</v>
      </c>
      <c r="X64" s="98">
        <v>3361</v>
      </c>
      <c r="Y64" s="96">
        <v>-882</v>
      </c>
      <c r="Z64" s="99">
        <v>372376</v>
      </c>
      <c r="AA64" s="91">
        <v>-5.77</v>
      </c>
      <c r="AB64" s="100">
        <v>-29.28</v>
      </c>
      <c r="AC64" s="101" t="s">
        <v>220</v>
      </c>
      <c r="AD64" s="102" t="s">
        <v>100</v>
      </c>
      <c r="AE64" s="85" t="s">
        <v>49</v>
      </c>
      <c r="AF64" s="241">
        <v>8050269</v>
      </c>
      <c r="AG64" s="241">
        <v>7050006</v>
      </c>
      <c r="AH64" s="241">
        <v>1172</v>
      </c>
      <c r="AI64" s="11"/>
    </row>
    <row r="65" spans="1:35" x14ac:dyDescent="0.2">
      <c r="A65" s="69">
        <v>61</v>
      </c>
      <c r="B65" s="70">
        <v>3946</v>
      </c>
      <c r="C65" s="103" t="s">
        <v>221</v>
      </c>
      <c r="D65" s="104">
        <v>20.4358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 t="s">
        <v>40</v>
      </c>
      <c r="J65" s="106" t="s">
        <v>0</v>
      </c>
      <c r="K65" s="107">
        <v>4.7300000000000004</v>
      </c>
      <c r="L65" s="106">
        <v>7</v>
      </c>
      <c r="M65" s="107">
        <v>8.85</v>
      </c>
      <c r="N65" s="106">
        <v>11</v>
      </c>
      <c r="O65" s="107">
        <v>7.67</v>
      </c>
      <c r="P65" s="106">
        <v>12</v>
      </c>
      <c r="Q65" s="107">
        <v>6.91</v>
      </c>
      <c r="R65" s="106">
        <v>14</v>
      </c>
      <c r="S65" s="107">
        <v>-6.55</v>
      </c>
      <c r="T65" s="108">
        <v>27</v>
      </c>
      <c r="U65" s="109">
        <v>2559</v>
      </c>
      <c r="V65" s="110">
        <v>49</v>
      </c>
      <c r="W65" s="111">
        <v>393</v>
      </c>
      <c r="X65" s="112">
        <v>211</v>
      </c>
      <c r="Y65" s="110">
        <v>182</v>
      </c>
      <c r="Z65" s="113">
        <v>26470</v>
      </c>
      <c r="AA65" s="105">
        <v>1.02</v>
      </c>
      <c r="AB65" s="114">
        <v>-6.23</v>
      </c>
      <c r="AC65" s="115" t="s">
        <v>222</v>
      </c>
      <c r="AD65" s="116" t="s">
        <v>106</v>
      </c>
      <c r="AE65" s="119" t="s">
        <v>51</v>
      </c>
      <c r="AF65" s="241">
        <v>8010012</v>
      </c>
      <c r="AG65" s="241">
        <v>7050082</v>
      </c>
      <c r="AH65" s="241">
        <v>1987</v>
      </c>
      <c r="AI65" s="11"/>
    </row>
    <row r="66" spans="1:35" x14ac:dyDescent="0.2">
      <c r="A66" s="53">
        <v>62</v>
      </c>
      <c r="B66" s="54">
        <v>3539</v>
      </c>
      <c r="C66" s="55" t="s">
        <v>223</v>
      </c>
      <c r="D66" s="56">
        <v>14.936</v>
      </c>
      <c r="E66" s="57" t="s">
        <v>40</v>
      </c>
      <c r="F66" s="58" t="s">
        <v>0</v>
      </c>
      <c r="G66" s="59" t="s">
        <v>40</v>
      </c>
      <c r="H66" s="58" t="s">
        <v>0</v>
      </c>
      <c r="I66" s="59" t="s">
        <v>40</v>
      </c>
      <c r="J66" s="58" t="s">
        <v>0</v>
      </c>
      <c r="K66" s="59">
        <v>4.54</v>
      </c>
      <c r="L66" s="58">
        <v>8</v>
      </c>
      <c r="M66" s="59">
        <v>7.43</v>
      </c>
      <c r="N66" s="58">
        <v>19</v>
      </c>
      <c r="O66" s="59">
        <v>4.38</v>
      </c>
      <c r="P66" s="58">
        <v>26</v>
      </c>
      <c r="Q66" s="59">
        <v>4</v>
      </c>
      <c r="R66" s="58">
        <v>34</v>
      </c>
      <c r="S66" s="59">
        <v>-18.2</v>
      </c>
      <c r="T66" s="60">
        <v>143</v>
      </c>
      <c r="U66" s="61">
        <v>5702</v>
      </c>
      <c r="V66" s="62">
        <v>232</v>
      </c>
      <c r="W66" s="63">
        <v>1677</v>
      </c>
      <c r="X66" s="64">
        <v>574</v>
      </c>
      <c r="Y66" s="62">
        <v>1103</v>
      </c>
      <c r="Z66" s="65">
        <v>135595</v>
      </c>
      <c r="AA66" s="57">
        <v>-3.3</v>
      </c>
      <c r="AB66" s="66">
        <v>-23.65</v>
      </c>
      <c r="AC66" s="67" t="s">
        <v>224</v>
      </c>
      <c r="AD66" s="68" t="s">
        <v>225</v>
      </c>
      <c r="AE66" s="52" t="s">
        <v>64</v>
      </c>
      <c r="AF66" s="241">
        <v>8040170</v>
      </c>
      <c r="AG66" s="241">
        <v>7050225</v>
      </c>
      <c r="AH66" s="241">
        <v>1234</v>
      </c>
      <c r="AI66" s="11"/>
    </row>
    <row r="67" spans="1:35" x14ac:dyDescent="0.2">
      <c r="A67" s="69">
        <v>63</v>
      </c>
      <c r="B67" s="70">
        <v>2896</v>
      </c>
      <c r="C67" s="71" t="s">
        <v>226</v>
      </c>
      <c r="D67" s="72">
        <v>19.254300000000001</v>
      </c>
      <c r="E67" s="73" t="s">
        <v>40</v>
      </c>
      <c r="F67" s="74" t="s">
        <v>0</v>
      </c>
      <c r="G67" s="75" t="s">
        <v>40</v>
      </c>
      <c r="H67" s="74" t="s">
        <v>0</v>
      </c>
      <c r="I67" s="75" t="s">
        <v>40</v>
      </c>
      <c r="J67" s="74" t="s">
        <v>0</v>
      </c>
      <c r="K67" s="75">
        <v>4.17</v>
      </c>
      <c r="L67" s="74">
        <v>10</v>
      </c>
      <c r="M67" s="75">
        <v>7.68</v>
      </c>
      <c r="N67" s="74">
        <v>16</v>
      </c>
      <c r="O67" s="75">
        <v>5.77</v>
      </c>
      <c r="P67" s="74">
        <v>20</v>
      </c>
      <c r="Q67" s="75">
        <v>4.79</v>
      </c>
      <c r="R67" s="74">
        <v>32</v>
      </c>
      <c r="S67" s="75">
        <v>-8.19</v>
      </c>
      <c r="T67" s="76">
        <v>43</v>
      </c>
      <c r="U67" s="77">
        <v>1755</v>
      </c>
      <c r="V67" s="78" t="s">
        <v>76</v>
      </c>
      <c r="W67" s="79">
        <v>390</v>
      </c>
      <c r="X67" s="80">
        <v>61</v>
      </c>
      <c r="Y67" s="78">
        <v>329</v>
      </c>
      <c r="Z67" s="81">
        <v>112838</v>
      </c>
      <c r="AA67" s="73">
        <v>-0.48</v>
      </c>
      <c r="AB67" s="82">
        <v>-12.64</v>
      </c>
      <c r="AC67" s="83" t="s">
        <v>227</v>
      </c>
      <c r="AD67" s="84" t="s">
        <v>228</v>
      </c>
      <c r="AE67" s="52" t="s">
        <v>72</v>
      </c>
      <c r="AF67" s="241">
        <v>8040206</v>
      </c>
      <c r="AG67" s="241">
        <v>7050233</v>
      </c>
      <c r="AH67" s="241">
        <v>1405</v>
      </c>
      <c r="AI67" s="11"/>
    </row>
    <row r="68" spans="1:35" x14ac:dyDescent="0.2">
      <c r="A68" s="53">
        <v>64</v>
      </c>
      <c r="B68" s="54">
        <v>3438</v>
      </c>
      <c r="C68" s="55" t="s">
        <v>229</v>
      </c>
      <c r="D68" s="56">
        <v>16.328499999999998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3.84</v>
      </c>
      <c r="L68" s="58">
        <v>12</v>
      </c>
      <c r="M68" s="59">
        <v>4.76</v>
      </c>
      <c r="N68" s="58">
        <v>57</v>
      </c>
      <c r="O68" s="59">
        <v>-1.31</v>
      </c>
      <c r="P68" s="58">
        <v>104</v>
      </c>
      <c r="Q68" s="59">
        <v>-2.06</v>
      </c>
      <c r="R68" s="58">
        <v>115</v>
      </c>
      <c r="S68" s="59">
        <v>-21.6</v>
      </c>
      <c r="T68" s="60">
        <v>157</v>
      </c>
      <c r="U68" s="61">
        <v>2</v>
      </c>
      <c r="V68" s="62" t="s">
        <v>76</v>
      </c>
      <c r="W68" s="63" t="s">
        <v>76</v>
      </c>
      <c r="X68" s="64" t="s">
        <v>76</v>
      </c>
      <c r="Y68" s="62" t="s">
        <v>76</v>
      </c>
      <c r="Z68" s="65">
        <v>30</v>
      </c>
      <c r="AA68" s="57">
        <v>-8.61</v>
      </c>
      <c r="AB68" s="66">
        <v>-21.92</v>
      </c>
      <c r="AC68" s="67" t="s">
        <v>230</v>
      </c>
      <c r="AD68" s="68" t="s">
        <v>78</v>
      </c>
      <c r="AE68" s="52" t="s">
        <v>60</v>
      </c>
      <c r="AF68" s="241">
        <v>8020070</v>
      </c>
      <c r="AG68" s="241">
        <v>7050219</v>
      </c>
      <c r="AH68" s="241">
        <v>1338</v>
      </c>
      <c r="AI68" s="11"/>
    </row>
    <row r="69" spans="1:35" ht="13.5" thickBot="1" x14ac:dyDescent="0.25">
      <c r="A69" s="120">
        <v>65</v>
      </c>
      <c r="B69" s="121">
        <v>3665</v>
      </c>
      <c r="C69" s="122" t="s">
        <v>231</v>
      </c>
      <c r="D69" s="123">
        <v>9.1000999999999994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3.66</v>
      </c>
      <c r="L69" s="125">
        <v>13</v>
      </c>
      <c r="M69" s="126">
        <v>6.86</v>
      </c>
      <c r="N69" s="125">
        <v>23</v>
      </c>
      <c r="O69" s="126">
        <v>1.43</v>
      </c>
      <c r="P69" s="125">
        <v>51</v>
      </c>
      <c r="Q69" s="126">
        <v>5.1100000000000003</v>
      </c>
      <c r="R69" s="125">
        <v>29</v>
      </c>
      <c r="S69" s="126">
        <v>-7.2</v>
      </c>
      <c r="T69" s="127">
        <v>34</v>
      </c>
      <c r="U69" s="128">
        <v>10</v>
      </c>
      <c r="V69" s="129" t="s">
        <v>76</v>
      </c>
      <c r="W69" s="130" t="s">
        <v>76</v>
      </c>
      <c r="X69" s="131" t="s">
        <v>76</v>
      </c>
      <c r="Y69" s="129" t="s">
        <v>76</v>
      </c>
      <c r="Z69" s="132">
        <v>29</v>
      </c>
      <c r="AA69" s="124">
        <v>-2.82</v>
      </c>
      <c r="AB69" s="133">
        <v>-6.92</v>
      </c>
      <c r="AC69" s="134" t="s">
        <v>232</v>
      </c>
      <c r="AD69" s="135" t="s">
        <v>78</v>
      </c>
      <c r="AE69" s="85" t="s">
        <v>60</v>
      </c>
      <c r="AF69" s="241">
        <v>8020070</v>
      </c>
      <c r="AG69" s="241">
        <v>7050219</v>
      </c>
      <c r="AH69" s="241">
        <v>1084</v>
      </c>
      <c r="AI69" s="11"/>
    </row>
    <row r="70" spans="1:35" x14ac:dyDescent="0.2">
      <c r="A70" s="136">
        <v>66</v>
      </c>
      <c r="B70" s="137">
        <v>3472</v>
      </c>
      <c r="C70" s="138" t="s">
        <v>233</v>
      </c>
      <c r="D70" s="139">
        <v>28.348099999999999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3.53</v>
      </c>
      <c r="L70" s="141">
        <v>14</v>
      </c>
      <c r="M70" s="142">
        <v>5.68</v>
      </c>
      <c r="N70" s="141">
        <v>34</v>
      </c>
      <c r="O70" s="142">
        <v>-2.61</v>
      </c>
      <c r="P70" s="141">
        <v>118</v>
      </c>
      <c r="Q70" s="142">
        <v>-3.22</v>
      </c>
      <c r="R70" s="141">
        <v>130</v>
      </c>
      <c r="S70" s="142">
        <v>-24.7</v>
      </c>
      <c r="T70" s="143">
        <v>162</v>
      </c>
      <c r="U70" s="144">
        <v>12271</v>
      </c>
      <c r="V70" s="145">
        <v>992</v>
      </c>
      <c r="W70" s="146">
        <v>2866</v>
      </c>
      <c r="X70" s="147">
        <v>4368</v>
      </c>
      <c r="Y70" s="145">
        <v>-1502</v>
      </c>
      <c r="Z70" s="148">
        <v>474912</v>
      </c>
      <c r="AA70" s="140">
        <v>-8.76</v>
      </c>
      <c r="AB70" s="149">
        <v>-30.7</v>
      </c>
      <c r="AC70" s="150" t="s">
        <v>234</v>
      </c>
      <c r="AD70" s="151" t="s">
        <v>235</v>
      </c>
      <c r="AE70" s="52" t="s">
        <v>62</v>
      </c>
      <c r="AF70" s="241">
        <v>8030126</v>
      </c>
      <c r="AG70" s="241">
        <v>7050179</v>
      </c>
      <c r="AH70" s="241">
        <v>1220</v>
      </c>
      <c r="AI70" s="11"/>
    </row>
    <row r="71" spans="1:35" x14ac:dyDescent="0.2">
      <c r="A71" s="69">
        <v>67</v>
      </c>
      <c r="B71" s="70">
        <v>3666</v>
      </c>
      <c r="C71" s="71" t="s">
        <v>236</v>
      </c>
      <c r="D71" s="72">
        <v>8.8428000000000004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3.46</v>
      </c>
      <c r="L71" s="74">
        <v>15</v>
      </c>
      <c r="M71" s="75">
        <v>6.84</v>
      </c>
      <c r="N71" s="74">
        <v>24</v>
      </c>
      <c r="O71" s="75">
        <v>1.62</v>
      </c>
      <c r="P71" s="74">
        <v>44</v>
      </c>
      <c r="Q71" s="75">
        <v>5.45</v>
      </c>
      <c r="R71" s="74">
        <v>25</v>
      </c>
      <c r="S71" s="75">
        <v>-7.04</v>
      </c>
      <c r="T71" s="76">
        <v>32</v>
      </c>
      <c r="U71" s="77">
        <v>317</v>
      </c>
      <c r="V71" s="78">
        <v>10</v>
      </c>
      <c r="W71" s="79">
        <v>59</v>
      </c>
      <c r="X71" s="80">
        <v>75</v>
      </c>
      <c r="Y71" s="78">
        <v>-16</v>
      </c>
      <c r="Z71" s="81">
        <v>4887</v>
      </c>
      <c r="AA71" s="73">
        <v>-1.53</v>
      </c>
      <c r="AB71" s="82">
        <v>22.42</v>
      </c>
      <c r="AC71" s="83" t="s">
        <v>232</v>
      </c>
      <c r="AD71" s="84" t="s">
        <v>78</v>
      </c>
      <c r="AE71" s="52" t="s">
        <v>60</v>
      </c>
      <c r="AF71" s="241">
        <v>8020070</v>
      </c>
      <c r="AG71" s="241">
        <v>7050219</v>
      </c>
      <c r="AH71" s="241">
        <v>1084</v>
      </c>
      <c r="AI71" s="11"/>
    </row>
    <row r="72" spans="1:35" x14ac:dyDescent="0.2">
      <c r="A72" s="53">
        <v>68</v>
      </c>
      <c r="B72" s="54">
        <v>3193</v>
      </c>
      <c r="C72" s="55" t="s">
        <v>237</v>
      </c>
      <c r="D72" s="56">
        <v>16.756499999999999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3.16</v>
      </c>
      <c r="L72" s="58">
        <v>18</v>
      </c>
      <c r="M72" s="59">
        <v>3.71</v>
      </c>
      <c r="N72" s="58">
        <v>78</v>
      </c>
      <c r="O72" s="59">
        <v>1.61</v>
      </c>
      <c r="P72" s="58">
        <v>45</v>
      </c>
      <c r="Q72" s="59">
        <v>1.58</v>
      </c>
      <c r="R72" s="58">
        <v>66</v>
      </c>
      <c r="S72" s="59">
        <v>-9.82</v>
      </c>
      <c r="T72" s="60">
        <v>50</v>
      </c>
      <c r="U72" s="61">
        <v>11</v>
      </c>
      <c r="V72" s="62" t="s">
        <v>76</v>
      </c>
      <c r="W72" s="63">
        <v>4</v>
      </c>
      <c r="X72" s="64" t="s">
        <v>76</v>
      </c>
      <c r="Y72" s="62">
        <v>4</v>
      </c>
      <c r="Z72" s="65">
        <v>312</v>
      </c>
      <c r="AA72" s="57">
        <v>-2.0299999999999998</v>
      </c>
      <c r="AB72" s="66">
        <v>-13.25</v>
      </c>
      <c r="AC72" s="67" t="s">
        <v>238</v>
      </c>
      <c r="AD72" s="68" t="s">
        <v>239</v>
      </c>
      <c r="AE72" s="52" t="s">
        <v>240</v>
      </c>
      <c r="AF72" s="241">
        <v>8050296</v>
      </c>
      <c r="AG72" s="241">
        <v>7050001</v>
      </c>
      <c r="AH72" s="241">
        <v>935</v>
      </c>
      <c r="AI72" s="11"/>
    </row>
    <row r="73" spans="1:35" x14ac:dyDescent="0.2">
      <c r="A73" s="69">
        <v>69</v>
      </c>
      <c r="B73" s="70">
        <v>3897</v>
      </c>
      <c r="C73" s="71" t="s">
        <v>241</v>
      </c>
      <c r="D73" s="72">
        <v>15.4983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2.58</v>
      </c>
      <c r="L73" s="74">
        <v>22</v>
      </c>
      <c r="M73" s="75">
        <v>5.81</v>
      </c>
      <c r="N73" s="74">
        <v>30</v>
      </c>
      <c r="O73" s="75">
        <v>1.53</v>
      </c>
      <c r="P73" s="74">
        <v>48</v>
      </c>
      <c r="Q73" s="75">
        <v>0.6</v>
      </c>
      <c r="R73" s="74">
        <v>84</v>
      </c>
      <c r="S73" s="75">
        <v>-10.6</v>
      </c>
      <c r="T73" s="76">
        <v>55</v>
      </c>
      <c r="U73" s="77">
        <v>79628</v>
      </c>
      <c r="V73" s="78">
        <v>440</v>
      </c>
      <c r="W73" s="79">
        <v>17067</v>
      </c>
      <c r="X73" s="80">
        <v>1643</v>
      </c>
      <c r="Y73" s="78">
        <v>15424</v>
      </c>
      <c r="Z73" s="81">
        <v>445521</v>
      </c>
      <c r="AA73" s="73">
        <v>-0.78</v>
      </c>
      <c r="AB73" s="82">
        <v>-12.86</v>
      </c>
      <c r="AC73" s="83" t="s">
        <v>242</v>
      </c>
      <c r="AD73" s="84" t="s">
        <v>96</v>
      </c>
      <c r="AE73" s="52" t="s">
        <v>97</v>
      </c>
      <c r="AF73" s="241">
        <v>8030140</v>
      </c>
      <c r="AG73" s="241">
        <v>7050185</v>
      </c>
      <c r="AH73" s="241">
        <v>1400</v>
      </c>
      <c r="AI73" s="11"/>
    </row>
    <row r="74" spans="1:35" x14ac:dyDescent="0.2">
      <c r="A74" s="53">
        <v>70</v>
      </c>
      <c r="B74" s="54">
        <v>2038</v>
      </c>
      <c r="C74" s="55" t="s">
        <v>243</v>
      </c>
      <c r="D74" s="56">
        <v>22.75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2.44</v>
      </c>
      <c r="L74" s="58">
        <v>23</v>
      </c>
      <c r="M74" s="59">
        <v>7</v>
      </c>
      <c r="N74" s="58">
        <v>22</v>
      </c>
      <c r="O74" s="59">
        <v>4.6500000000000004</v>
      </c>
      <c r="P74" s="58">
        <v>25</v>
      </c>
      <c r="Q74" s="59">
        <v>3.67</v>
      </c>
      <c r="R74" s="58">
        <v>40</v>
      </c>
      <c r="S74" s="59">
        <v>-6.57</v>
      </c>
      <c r="T74" s="60">
        <v>28</v>
      </c>
      <c r="U74" s="61">
        <v>155</v>
      </c>
      <c r="V74" s="62">
        <v>6</v>
      </c>
      <c r="W74" s="63">
        <v>28</v>
      </c>
      <c r="X74" s="64">
        <v>14</v>
      </c>
      <c r="Y74" s="62">
        <v>14</v>
      </c>
      <c r="Z74" s="65">
        <v>2518</v>
      </c>
      <c r="AA74" s="57">
        <v>-18.72</v>
      </c>
      <c r="AB74" s="66">
        <v>-34.14</v>
      </c>
      <c r="AC74" s="67" t="s">
        <v>123</v>
      </c>
      <c r="AD74" s="68" t="s">
        <v>124</v>
      </c>
      <c r="AE74" s="85" t="s">
        <v>46</v>
      </c>
      <c r="AF74" s="241">
        <v>8050233</v>
      </c>
      <c r="AG74" s="241">
        <v>7050207</v>
      </c>
      <c r="AH74" s="241">
        <v>735</v>
      </c>
      <c r="AI74" s="11"/>
    </row>
    <row r="75" spans="1:35" x14ac:dyDescent="0.2">
      <c r="A75" s="69">
        <v>71</v>
      </c>
      <c r="B75" s="70">
        <v>3933</v>
      </c>
      <c r="C75" s="71" t="s">
        <v>244</v>
      </c>
      <c r="D75" s="72">
        <v>14.836399999999999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1.95</v>
      </c>
      <c r="L75" s="74">
        <v>28</v>
      </c>
      <c r="M75" s="75">
        <v>4.76</v>
      </c>
      <c r="N75" s="74">
        <v>59</v>
      </c>
      <c r="O75" s="75">
        <v>1.93</v>
      </c>
      <c r="P75" s="74">
        <v>38</v>
      </c>
      <c r="Q75" s="75">
        <v>1.29</v>
      </c>
      <c r="R75" s="74">
        <v>71</v>
      </c>
      <c r="S75" s="75">
        <v>-8.52</v>
      </c>
      <c r="T75" s="76">
        <v>44</v>
      </c>
      <c r="U75" s="77">
        <v>2336</v>
      </c>
      <c r="V75" s="78">
        <v>170</v>
      </c>
      <c r="W75" s="79">
        <v>480</v>
      </c>
      <c r="X75" s="80">
        <v>209</v>
      </c>
      <c r="Y75" s="78">
        <v>271</v>
      </c>
      <c r="Z75" s="81">
        <v>35951</v>
      </c>
      <c r="AA75" s="73">
        <v>-3.27</v>
      </c>
      <c r="AB75" s="82">
        <v>-16.559999999999999</v>
      </c>
      <c r="AC75" s="83" t="s">
        <v>245</v>
      </c>
      <c r="AD75" s="84" t="s">
        <v>121</v>
      </c>
      <c r="AE75" s="52" t="s">
        <v>48</v>
      </c>
      <c r="AF75" s="241">
        <v>8020089</v>
      </c>
      <c r="AG75" s="241">
        <v>7050079</v>
      </c>
      <c r="AH75" s="241">
        <v>1391</v>
      </c>
      <c r="AI75" s="11"/>
    </row>
    <row r="76" spans="1:35" x14ac:dyDescent="0.2">
      <c r="A76" s="53">
        <v>72</v>
      </c>
      <c r="B76" s="54">
        <v>2796</v>
      </c>
      <c r="C76" s="55" t="s">
        <v>246</v>
      </c>
      <c r="D76" s="56">
        <v>1717.2511999999999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1.8</v>
      </c>
      <c r="L76" s="58">
        <v>29</v>
      </c>
      <c r="M76" s="59">
        <v>4.92</v>
      </c>
      <c r="N76" s="58">
        <v>46</v>
      </c>
      <c r="O76" s="59">
        <v>0.61</v>
      </c>
      <c r="P76" s="58">
        <v>74</v>
      </c>
      <c r="Q76" s="59">
        <v>1.5</v>
      </c>
      <c r="R76" s="58">
        <v>68</v>
      </c>
      <c r="S76" s="59">
        <v>-10.1</v>
      </c>
      <c r="T76" s="60">
        <v>51</v>
      </c>
      <c r="U76" s="61">
        <v>19438</v>
      </c>
      <c r="V76" s="62" t="s">
        <v>76</v>
      </c>
      <c r="W76" s="63">
        <v>2392</v>
      </c>
      <c r="X76" s="64">
        <v>2133</v>
      </c>
      <c r="Y76" s="62">
        <v>259</v>
      </c>
      <c r="Z76" s="65">
        <v>261780</v>
      </c>
      <c r="AA76" s="57">
        <v>-2.15</v>
      </c>
      <c r="AB76" s="66">
        <v>-12.17</v>
      </c>
      <c r="AC76" s="67" t="s">
        <v>247</v>
      </c>
      <c r="AD76" s="68" t="s">
        <v>248</v>
      </c>
      <c r="AE76" s="52" t="s">
        <v>65</v>
      </c>
      <c r="AF76" s="241">
        <v>8010030</v>
      </c>
      <c r="AG76" s="241">
        <v>7050091</v>
      </c>
      <c r="AH76" s="241">
        <v>874</v>
      </c>
      <c r="AI76" s="11"/>
    </row>
    <row r="77" spans="1:35" x14ac:dyDescent="0.2">
      <c r="A77" s="69">
        <v>73</v>
      </c>
      <c r="B77" s="70">
        <v>3524</v>
      </c>
      <c r="C77" s="71" t="s">
        <v>249</v>
      </c>
      <c r="D77" s="72">
        <v>15.6975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1.4</v>
      </c>
      <c r="L77" s="74">
        <v>30</v>
      </c>
      <c r="M77" s="75">
        <v>3.09</v>
      </c>
      <c r="N77" s="74">
        <v>90</v>
      </c>
      <c r="O77" s="75">
        <v>2.83</v>
      </c>
      <c r="P77" s="74">
        <v>31</v>
      </c>
      <c r="Q77" s="75">
        <v>5.43</v>
      </c>
      <c r="R77" s="74">
        <v>27</v>
      </c>
      <c r="S77" s="75">
        <v>-7.63</v>
      </c>
      <c r="T77" s="76">
        <v>39</v>
      </c>
      <c r="U77" s="77">
        <v>1065</v>
      </c>
      <c r="V77" s="78">
        <v>40</v>
      </c>
      <c r="W77" s="79">
        <v>171</v>
      </c>
      <c r="X77" s="80">
        <v>23</v>
      </c>
      <c r="Y77" s="78">
        <v>148</v>
      </c>
      <c r="Z77" s="81">
        <v>29914</v>
      </c>
      <c r="AA77" s="73">
        <v>5.39</v>
      </c>
      <c r="AB77" s="82">
        <v>2.57</v>
      </c>
      <c r="AC77" s="83" t="s">
        <v>250</v>
      </c>
      <c r="AD77" s="84" t="s">
        <v>251</v>
      </c>
      <c r="AE77" s="52" t="s">
        <v>66</v>
      </c>
      <c r="AF77" s="241">
        <v>8050272</v>
      </c>
      <c r="AG77" s="241">
        <v>7050135</v>
      </c>
      <c r="AH77" s="241">
        <v>1236</v>
      </c>
      <c r="AI77" s="11"/>
    </row>
    <row r="78" spans="1:35" x14ac:dyDescent="0.2">
      <c r="A78" s="53">
        <v>74</v>
      </c>
      <c r="B78" s="54">
        <v>2903</v>
      </c>
      <c r="C78" s="55" t="s">
        <v>252</v>
      </c>
      <c r="D78" s="56">
        <v>11.4117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0.89</v>
      </c>
      <c r="L78" s="58">
        <v>34</v>
      </c>
      <c r="M78" s="59">
        <v>5.12</v>
      </c>
      <c r="N78" s="58">
        <v>42</v>
      </c>
      <c r="O78" s="59">
        <v>1.39</v>
      </c>
      <c r="P78" s="58">
        <v>53</v>
      </c>
      <c r="Q78" s="59">
        <v>1.87</v>
      </c>
      <c r="R78" s="58">
        <v>57</v>
      </c>
      <c r="S78" s="59">
        <v>-12.7</v>
      </c>
      <c r="T78" s="60">
        <v>79</v>
      </c>
      <c r="U78" s="61">
        <v>8</v>
      </c>
      <c r="V78" s="62" t="s">
        <v>76</v>
      </c>
      <c r="W78" s="63" t="s">
        <v>76</v>
      </c>
      <c r="X78" s="64">
        <v>1</v>
      </c>
      <c r="Y78" s="62">
        <v>-1</v>
      </c>
      <c r="Z78" s="65">
        <v>71</v>
      </c>
      <c r="AA78" s="57">
        <v>-2.86</v>
      </c>
      <c r="AB78" s="66">
        <v>-18.04</v>
      </c>
      <c r="AC78" s="67" t="s">
        <v>147</v>
      </c>
      <c r="AD78" s="68" t="s">
        <v>78</v>
      </c>
      <c r="AE78" s="52" t="s">
        <v>60</v>
      </c>
      <c r="AF78" s="241">
        <v>8020070</v>
      </c>
      <c r="AG78" s="241">
        <v>7050219</v>
      </c>
      <c r="AH78" s="241">
        <v>515</v>
      </c>
      <c r="AI78" s="11"/>
    </row>
    <row r="79" spans="1:35" x14ac:dyDescent="0.2">
      <c r="A79" s="152">
        <v>75</v>
      </c>
      <c r="B79" s="153">
        <v>3355</v>
      </c>
      <c r="C79" s="154" t="s">
        <v>253</v>
      </c>
      <c r="D79" s="155">
        <v>1.1329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0.7</v>
      </c>
      <c r="L79" s="157">
        <v>37</v>
      </c>
      <c r="M79" s="158">
        <v>5.08</v>
      </c>
      <c r="N79" s="157">
        <v>44</v>
      </c>
      <c r="O79" s="158">
        <v>-1.1200000000000001</v>
      </c>
      <c r="P79" s="157">
        <v>102</v>
      </c>
      <c r="Q79" s="158">
        <v>-1.37</v>
      </c>
      <c r="R79" s="157">
        <v>102</v>
      </c>
      <c r="S79" s="158">
        <v>-17.7</v>
      </c>
      <c r="T79" s="159">
        <v>139</v>
      </c>
      <c r="U79" s="160">
        <v>1261</v>
      </c>
      <c r="V79" s="161" t="s">
        <v>76</v>
      </c>
      <c r="W79" s="162">
        <v>136</v>
      </c>
      <c r="X79" s="163">
        <v>67</v>
      </c>
      <c r="Y79" s="161">
        <v>69</v>
      </c>
      <c r="Z79" s="164">
        <v>15170</v>
      </c>
      <c r="AA79" s="156">
        <v>-4.0199999999999996</v>
      </c>
      <c r="AB79" s="165">
        <v>-21.85</v>
      </c>
      <c r="AC79" s="166" t="s">
        <v>192</v>
      </c>
      <c r="AD79" s="167" t="s">
        <v>111</v>
      </c>
      <c r="AE79" s="85" t="s">
        <v>42</v>
      </c>
      <c r="AF79" s="241">
        <v>8010022</v>
      </c>
      <c r="AG79" s="241">
        <v>7050080</v>
      </c>
      <c r="AH79" s="241">
        <v>694</v>
      </c>
      <c r="AI79" s="11"/>
    </row>
    <row r="80" spans="1:35" x14ac:dyDescent="0.2">
      <c r="A80" s="168">
        <v>76</v>
      </c>
      <c r="B80" s="169">
        <v>2820</v>
      </c>
      <c r="C80" s="170" t="s">
        <v>254</v>
      </c>
      <c r="D80" s="171">
        <v>8.8430999999999997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0.59</v>
      </c>
      <c r="L80" s="173">
        <v>42</v>
      </c>
      <c r="M80" s="174">
        <v>3.97</v>
      </c>
      <c r="N80" s="173">
        <v>72</v>
      </c>
      <c r="O80" s="174">
        <v>0.99</v>
      </c>
      <c r="P80" s="173">
        <v>66</v>
      </c>
      <c r="Q80" s="174">
        <v>1.4</v>
      </c>
      <c r="R80" s="173">
        <v>69</v>
      </c>
      <c r="S80" s="174">
        <v>-14</v>
      </c>
      <c r="T80" s="175">
        <v>97</v>
      </c>
      <c r="U80" s="176">
        <v>25520</v>
      </c>
      <c r="V80" s="177" t="s">
        <v>76</v>
      </c>
      <c r="W80" s="178">
        <v>653</v>
      </c>
      <c r="X80" s="179">
        <v>492</v>
      </c>
      <c r="Y80" s="177">
        <v>161</v>
      </c>
      <c r="Z80" s="180">
        <v>72999</v>
      </c>
      <c r="AA80" s="172">
        <v>1.2</v>
      </c>
      <c r="AB80" s="181">
        <v>-16.600000000000001</v>
      </c>
      <c r="AC80" s="182" t="s">
        <v>255</v>
      </c>
      <c r="AD80" s="183" t="s">
        <v>100</v>
      </c>
      <c r="AE80" s="119" t="s">
        <v>63</v>
      </c>
      <c r="AF80" s="241">
        <v>8050269</v>
      </c>
      <c r="AG80" s="241">
        <v>7050121</v>
      </c>
      <c r="AH80" s="241">
        <v>841</v>
      </c>
      <c r="AI80" s="11"/>
    </row>
    <row r="81" spans="1:35" x14ac:dyDescent="0.2">
      <c r="A81" s="69">
        <v>77</v>
      </c>
      <c r="B81" s="70">
        <v>3326</v>
      </c>
      <c r="C81" s="71" t="s">
        <v>256</v>
      </c>
      <c r="D81" s="72">
        <v>17.738099999999999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0.45</v>
      </c>
      <c r="L81" s="74">
        <v>44</v>
      </c>
      <c r="M81" s="75">
        <v>4.2699999999999996</v>
      </c>
      <c r="N81" s="74">
        <v>66</v>
      </c>
      <c r="O81" s="75">
        <v>-0.82</v>
      </c>
      <c r="P81" s="74">
        <v>96</v>
      </c>
      <c r="Q81" s="75">
        <v>-1.4</v>
      </c>
      <c r="R81" s="74">
        <v>104</v>
      </c>
      <c r="S81" s="75">
        <v>-16.2</v>
      </c>
      <c r="T81" s="76">
        <v>126</v>
      </c>
      <c r="U81" s="77">
        <v>18671</v>
      </c>
      <c r="V81" s="78">
        <v>1038</v>
      </c>
      <c r="W81" s="79">
        <v>2425</v>
      </c>
      <c r="X81" s="80">
        <v>2498</v>
      </c>
      <c r="Y81" s="78">
        <v>-73</v>
      </c>
      <c r="Z81" s="81">
        <v>227165</v>
      </c>
      <c r="AA81" s="73">
        <v>-5.43</v>
      </c>
      <c r="AB81" s="82">
        <v>-22.83</v>
      </c>
      <c r="AC81" s="83" t="s">
        <v>257</v>
      </c>
      <c r="AD81" s="84" t="s">
        <v>118</v>
      </c>
      <c r="AE81" s="52" t="s">
        <v>43</v>
      </c>
      <c r="AF81" s="241">
        <v>8010091</v>
      </c>
      <c r="AG81" s="241">
        <v>7050021</v>
      </c>
      <c r="AH81" s="241">
        <v>1062</v>
      </c>
      <c r="AI81" s="11"/>
    </row>
    <row r="82" spans="1:35" x14ac:dyDescent="0.2">
      <c r="A82" s="53">
        <v>78</v>
      </c>
      <c r="B82" s="54">
        <v>3407</v>
      </c>
      <c r="C82" s="55" t="s">
        <v>258</v>
      </c>
      <c r="D82" s="56">
        <v>7.8808999999999996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0.25</v>
      </c>
      <c r="L82" s="58">
        <v>55</v>
      </c>
      <c r="M82" s="59">
        <v>4.3899999999999997</v>
      </c>
      <c r="N82" s="58">
        <v>63</v>
      </c>
      <c r="O82" s="59">
        <v>0.17</v>
      </c>
      <c r="P82" s="58">
        <v>77</v>
      </c>
      <c r="Q82" s="59">
        <v>0.9</v>
      </c>
      <c r="R82" s="58">
        <v>81</v>
      </c>
      <c r="S82" s="59">
        <v>-19.3</v>
      </c>
      <c r="T82" s="60">
        <v>150</v>
      </c>
      <c r="U82" s="61">
        <v>4677</v>
      </c>
      <c r="V82" s="62" t="s">
        <v>76</v>
      </c>
      <c r="W82" s="63">
        <v>221</v>
      </c>
      <c r="X82" s="64">
        <v>286</v>
      </c>
      <c r="Y82" s="62">
        <v>-65</v>
      </c>
      <c r="Z82" s="65">
        <v>44173</v>
      </c>
      <c r="AA82" s="57">
        <v>-8.8000000000000007</v>
      </c>
      <c r="AB82" s="66">
        <v>-24.6</v>
      </c>
      <c r="AC82" s="67" t="s">
        <v>259</v>
      </c>
      <c r="AD82" s="68" t="s">
        <v>100</v>
      </c>
      <c r="AE82" s="52" t="s">
        <v>49</v>
      </c>
      <c r="AF82" s="241">
        <v>8050269</v>
      </c>
      <c r="AG82" s="241">
        <v>7050006</v>
      </c>
      <c r="AH82" s="241">
        <v>1173</v>
      </c>
      <c r="AI82" s="11"/>
    </row>
    <row r="83" spans="1:35" x14ac:dyDescent="0.2">
      <c r="A83" s="69">
        <v>79</v>
      </c>
      <c r="B83" s="70">
        <v>3686</v>
      </c>
      <c r="C83" s="71" t="s">
        <v>260</v>
      </c>
      <c r="D83" s="72">
        <v>13.3363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0.23</v>
      </c>
      <c r="L83" s="74">
        <v>57</v>
      </c>
      <c r="M83" s="75">
        <v>4.91</v>
      </c>
      <c r="N83" s="74">
        <v>47</v>
      </c>
      <c r="O83" s="75">
        <v>-0.61</v>
      </c>
      <c r="P83" s="74">
        <v>90</v>
      </c>
      <c r="Q83" s="75">
        <v>-2.37</v>
      </c>
      <c r="R83" s="74">
        <v>117</v>
      </c>
      <c r="S83" s="75">
        <v>-20.2</v>
      </c>
      <c r="T83" s="76">
        <v>153</v>
      </c>
      <c r="U83" s="77">
        <v>10853</v>
      </c>
      <c r="V83" s="78">
        <v>452</v>
      </c>
      <c r="W83" s="79">
        <v>1084</v>
      </c>
      <c r="X83" s="80">
        <v>1189</v>
      </c>
      <c r="Y83" s="78">
        <v>-105</v>
      </c>
      <c r="Z83" s="81">
        <v>417312</v>
      </c>
      <c r="AA83" s="73">
        <v>-1.24</v>
      </c>
      <c r="AB83" s="82">
        <v>-23.24</v>
      </c>
      <c r="AC83" s="83" t="s">
        <v>261</v>
      </c>
      <c r="AD83" s="84" t="s">
        <v>96</v>
      </c>
      <c r="AE83" s="52" t="s">
        <v>97</v>
      </c>
      <c r="AF83" s="241">
        <v>8030140</v>
      </c>
      <c r="AG83" s="241">
        <v>7050185</v>
      </c>
      <c r="AH83" s="241">
        <v>1292</v>
      </c>
      <c r="AI83" s="11"/>
    </row>
    <row r="84" spans="1:35" x14ac:dyDescent="0.2">
      <c r="A84" s="53">
        <v>80</v>
      </c>
      <c r="B84" s="54">
        <v>3382</v>
      </c>
      <c r="C84" s="55" t="s">
        <v>262</v>
      </c>
      <c r="D84" s="56">
        <v>1.5132000000000001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0.05</v>
      </c>
      <c r="L84" s="58">
        <v>63</v>
      </c>
      <c r="M84" s="59">
        <v>3.74</v>
      </c>
      <c r="N84" s="58">
        <v>77</v>
      </c>
      <c r="O84" s="59">
        <v>-0.67</v>
      </c>
      <c r="P84" s="58">
        <v>91</v>
      </c>
      <c r="Q84" s="59">
        <v>-1.7</v>
      </c>
      <c r="R84" s="58">
        <v>109</v>
      </c>
      <c r="S84" s="59">
        <v>-7.61</v>
      </c>
      <c r="T84" s="60">
        <v>38</v>
      </c>
      <c r="U84" s="61">
        <v>18297</v>
      </c>
      <c r="V84" s="62" t="s">
        <v>76</v>
      </c>
      <c r="W84" s="63">
        <v>1620</v>
      </c>
      <c r="X84" s="64">
        <v>2862</v>
      </c>
      <c r="Y84" s="62">
        <v>-1242</v>
      </c>
      <c r="Z84" s="65">
        <v>181780</v>
      </c>
      <c r="AA84" s="57">
        <v>-6.08</v>
      </c>
      <c r="AB84" s="66">
        <v>-10.67</v>
      </c>
      <c r="AC84" s="67" t="s">
        <v>263</v>
      </c>
      <c r="AD84" s="68" t="s">
        <v>111</v>
      </c>
      <c r="AE84" s="85" t="s">
        <v>42</v>
      </c>
      <c r="AF84" s="241">
        <v>8010022</v>
      </c>
      <c r="AG84" s="241">
        <v>7050080</v>
      </c>
      <c r="AH84" s="241">
        <v>757</v>
      </c>
      <c r="AI84" s="11"/>
    </row>
    <row r="85" spans="1:35" x14ac:dyDescent="0.2">
      <c r="A85" s="69">
        <v>81</v>
      </c>
      <c r="B85" s="70">
        <v>3708</v>
      </c>
      <c r="C85" s="71" t="s">
        <v>264</v>
      </c>
      <c r="D85" s="72">
        <v>7.7506000000000004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-0.02</v>
      </c>
      <c r="L85" s="74">
        <v>65</v>
      </c>
      <c r="M85" s="75">
        <v>4.0199999999999996</v>
      </c>
      <c r="N85" s="74">
        <v>70</v>
      </c>
      <c r="O85" s="75">
        <v>-0.89</v>
      </c>
      <c r="P85" s="74">
        <v>97</v>
      </c>
      <c r="Q85" s="75">
        <v>-1.71</v>
      </c>
      <c r="R85" s="74">
        <v>111</v>
      </c>
      <c r="S85" s="75">
        <v>-16.100000000000001</v>
      </c>
      <c r="T85" s="76">
        <v>125</v>
      </c>
      <c r="U85" s="77">
        <v>2146</v>
      </c>
      <c r="V85" s="78" t="s">
        <v>76</v>
      </c>
      <c r="W85" s="79">
        <v>405</v>
      </c>
      <c r="X85" s="80">
        <v>144</v>
      </c>
      <c r="Y85" s="78">
        <v>261</v>
      </c>
      <c r="Z85" s="81">
        <v>19878</v>
      </c>
      <c r="AA85" s="73">
        <v>-6.93</v>
      </c>
      <c r="AB85" s="82">
        <v>1.86</v>
      </c>
      <c r="AC85" s="83" t="s">
        <v>265</v>
      </c>
      <c r="AD85" s="84" t="s">
        <v>131</v>
      </c>
      <c r="AE85" s="119" t="s">
        <v>47</v>
      </c>
      <c r="AF85" s="241">
        <v>8050246</v>
      </c>
      <c r="AG85" s="241">
        <v>7050177</v>
      </c>
      <c r="AH85" s="241">
        <v>1312</v>
      </c>
      <c r="AI85" s="11"/>
    </row>
    <row r="86" spans="1:35" x14ac:dyDescent="0.2">
      <c r="A86" s="53">
        <v>82</v>
      </c>
      <c r="B86" s="54">
        <v>3364</v>
      </c>
      <c r="C86" s="55" t="s">
        <v>266</v>
      </c>
      <c r="D86" s="56">
        <v>9.6052999999999997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-0.27</v>
      </c>
      <c r="L86" s="58">
        <v>69</v>
      </c>
      <c r="M86" s="59">
        <v>3.18</v>
      </c>
      <c r="N86" s="58">
        <v>86</v>
      </c>
      <c r="O86" s="59">
        <v>-2.23</v>
      </c>
      <c r="P86" s="58">
        <v>110</v>
      </c>
      <c r="Q86" s="59">
        <v>-2.91</v>
      </c>
      <c r="R86" s="58">
        <v>125</v>
      </c>
      <c r="S86" s="59">
        <v>-15.1</v>
      </c>
      <c r="T86" s="60">
        <v>115</v>
      </c>
      <c r="U86" s="61">
        <v>2333</v>
      </c>
      <c r="V86" s="62" t="s">
        <v>76</v>
      </c>
      <c r="W86" s="63">
        <v>342</v>
      </c>
      <c r="X86" s="64">
        <v>75</v>
      </c>
      <c r="Y86" s="62">
        <v>267</v>
      </c>
      <c r="Z86" s="65">
        <v>13930</v>
      </c>
      <c r="AA86" s="57">
        <v>-3.43</v>
      </c>
      <c r="AB86" s="66">
        <v>-17.55</v>
      </c>
      <c r="AC86" s="67" t="s">
        <v>194</v>
      </c>
      <c r="AD86" s="68" t="s">
        <v>195</v>
      </c>
      <c r="AE86" s="52" t="s">
        <v>52</v>
      </c>
      <c r="AF86" s="241">
        <v>8050249</v>
      </c>
      <c r="AG86" s="241">
        <v>7050037</v>
      </c>
      <c r="AH86" s="241">
        <v>1126</v>
      </c>
      <c r="AI86" s="11"/>
    </row>
    <row r="87" spans="1:35" x14ac:dyDescent="0.2">
      <c r="A87" s="69">
        <v>83</v>
      </c>
      <c r="B87" s="70">
        <v>3858</v>
      </c>
      <c r="C87" s="71" t="s">
        <v>267</v>
      </c>
      <c r="D87" s="72">
        <v>6.0754000000000001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-0.28000000000000003</v>
      </c>
      <c r="L87" s="74">
        <v>70</v>
      </c>
      <c r="M87" s="75">
        <v>0.43</v>
      </c>
      <c r="N87" s="74">
        <v>107</v>
      </c>
      <c r="O87" s="75">
        <v>-1.96</v>
      </c>
      <c r="P87" s="74">
        <v>106</v>
      </c>
      <c r="Q87" s="75">
        <v>-1.46</v>
      </c>
      <c r="R87" s="74">
        <v>105</v>
      </c>
      <c r="S87" s="75">
        <v>-3.22</v>
      </c>
      <c r="T87" s="76">
        <v>9</v>
      </c>
      <c r="U87" s="77">
        <v>2594</v>
      </c>
      <c r="V87" s="78">
        <v>94</v>
      </c>
      <c r="W87" s="79">
        <v>409</v>
      </c>
      <c r="X87" s="80">
        <v>260</v>
      </c>
      <c r="Y87" s="78">
        <v>149</v>
      </c>
      <c r="Z87" s="81">
        <v>15296</v>
      </c>
      <c r="AA87" s="73">
        <v>2.7</v>
      </c>
      <c r="AB87" s="82">
        <v>2.2599999999999998</v>
      </c>
      <c r="AC87" s="83" t="s">
        <v>268</v>
      </c>
      <c r="AD87" s="84" t="s">
        <v>201</v>
      </c>
      <c r="AE87" s="52" t="s">
        <v>54</v>
      </c>
      <c r="AF87" s="241">
        <v>8040294</v>
      </c>
      <c r="AG87" s="241">
        <v>7050131</v>
      </c>
      <c r="AH87" s="241">
        <v>1327</v>
      </c>
      <c r="AI87" s="11"/>
    </row>
    <row r="88" spans="1:35" x14ac:dyDescent="0.2">
      <c r="A88" s="53">
        <v>84</v>
      </c>
      <c r="B88" s="54">
        <v>3806</v>
      </c>
      <c r="C88" s="55" t="s">
        <v>269</v>
      </c>
      <c r="D88" s="56">
        <v>12.756399999999999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-0.38</v>
      </c>
      <c r="L88" s="58">
        <v>71</v>
      </c>
      <c r="M88" s="59">
        <v>3.8</v>
      </c>
      <c r="N88" s="58">
        <v>76</v>
      </c>
      <c r="O88" s="59">
        <v>-1.99</v>
      </c>
      <c r="P88" s="58">
        <v>107</v>
      </c>
      <c r="Q88" s="59">
        <v>-0.9</v>
      </c>
      <c r="R88" s="58">
        <v>94</v>
      </c>
      <c r="S88" s="59">
        <v>-18.399999999999999</v>
      </c>
      <c r="T88" s="60">
        <v>146</v>
      </c>
      <c r="U88" s="61">
        <v>464</v>
      </c>
      <c r="V88" s="62" t="s">
        <v>76</v>
      </c>
      <c r="W88" s="63" t="s">
        <v>76</v>
      </c>
      <c r="X88" s="64" t="s">
        <v>76</v>
      </c>
      <c r="Y88" s="62" t="s">
        <v>76</v>
      </c>
      <c r="Z88" s="65">
        <v>6605</v>
      </c>
      <c r="AA88" s="57">
        <v>-7.87</v>
      </c>
      <c r="AB88" s="66">
        <v>-17.66</v>
      </c>
      <c r="AC88" s="67" t="s">
        <v>270</v>
      </c>
      <c r="AD88" s="68" t="s">
        <v>84</v>
      </c>
      <c r="AE88" s="52" t="s">
        <v>68</v>
      </c>
      <c r="AF88" s="241">
        <v>8030134</v>
      </c>
      <c r="AG88" s="241">
        <v>7050111</v>
      </c>
      <c r="AH88" s="241">
        <v>1241</v>
      </c>
      <c r="AI88" s="11"/>
    </row>
    <row r="89" spans="1:35" x14ac:dyDescent="0.2">
      <c r="A89" s="152">
        <v>85</v>
      </c>
      <c r="B89" s="153">
        <v>3421</v>
      </c>
      <c r="C89" s="154" t="s">
        <v>271</v>
      </c>
      <c r="D89" s="155">
        <v>13.561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-0.59</v>
      </c>
      <c r="L89" s="157">
        <v>77</v>
      </c>
      <c r="M89" s="158">
        <v>2.88</v>
      </c>
      <c r="N89" s="157">
        <v>92</v>
      </c>
      <c r="O89" s="158">
        <v>-4.03</v>
      </c>
      <c r="P89" s="157">
        <v>126</v>
      </c>
      <c r="Q89" s="158">
        <v>-2.4</v>
      </c>
      <c r="R89" s="157">
        <v>118</v>
      </c>
      <c r="S89" s="158">
        <v>-8.92</v>
      </c>
      <c r="T89" s="159">
        <v>45</v>
      </c>
      <c r="U89" s="160">
        <v>3913</v>
      </c>
      <c r="V89" s="161">
        <v>36</v>
      </c>
      <c r="W89" s="162">
        <v>689</v>
      </c>
      <c r="X89" s="163">
        <v>458</v>
      </c>
      <c r="Y89" s="161">
        <v>231</v>
      </c>
      <c r="Z89" s="164">
        <v>33339</v>
      </c>
      <c r="AA89" s="156">
        <v>-5.93</v>
      </c>
      <c r="AB89" s="165">
        <v>-13.8</v>
      </c>
      <c r="AC89" s="166" t="s">
        <v>272</v>
      </c>
      <c r="AD89" s="167" t="s">
        <v>273</v>
      </c>
      <c r="AE89" s="85" t="s">
        <v>67</v>
      </c>
      <c r="AF89" s="241">
        <v>8020204</v>
      </c>
      <c r="AG89" s="241">
        <v>7050214</v>
      </c>
      <c r="AH89" s="241">
        <v>1202</v>
      </c>
      <c r="AI89" s="11"/>
    </row>
    <row r="90" spans="1:35" x14ac:dyDescent="0.2">
      <c r="A90" s="168">
        <v>86</v>
      </c>
      <c r="B90" s="169">
        <v>3634</v>
      </c>
      <c r="C90" s="170" t="s">
        <v>274</v>
      </c>
      <c r="D90" s="171">
        <v>5.6234999999999999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-1.03</v>
      </c>
      <c r="L90" s="173">
        <v>79</v>
      </c>
      <c r="M90" s="174">
        <v>2.76</v>
      </c>
      <c r="N90" s="173">
        <v>95</v>
      </c>
      <c r="O90" s="174">
        <v>-3</v>
      </c>
      <c r="P90" s="173">
        <v>120</v>
      </c>
      <c r="Q90" s="174">
        <v>-2.95</v>
      </c>
      <c r="R90" s="173">
        <v>127</v>
      </c>
      <c r="S90" s="174">
        <v>-10.6</v>
      </c>
      <c r="T90" s="175">
        <v>56</v>
      </c>
      <c r="U90" s="176">
        <v>17717</v>
      </c>
      <c r="V90" s="177" t="s">
        <v>76</v>
      </c>
      <c r="W90" s="178">
        <v>1386</v>
      </c>
      <c r="X90" s="179">
        <v>2028</v>
      </c>
      <c r="Y90" s="177">
        <v>-642</v>
      </c>
      <c r="Z90" s="180">
        <v>141197</v>
      </c>
      <c r="AA90" s="172">
        <v>-10.039999999999999</v>
      </c>
      <c r="AB90" s="181">
        <v>-12.01</v>
      </c>
      <c r="AC90" s="182" t="s">
        <v>275</v>
      </c>
      <c r="AD90" s="183" t="s">
        <v>111</v>
      </c>
      <c r="AE90" s="52" t="s">
        <v>42</v>
      </c>
      <c r="AF90" s="241">
        <v>8010022</v>
      </c>
      <c r="AG90" s="241">
        <v>7050080</v>
      </c>
      <c r="AH90" s="241">
        <v>1079</v>
      </c>
      <c r="AI90" s="11"/>
    </row>
    <row r="91" spans="1:35" x14ac:dyDescent="0.2">
      <c r="A91" s="69">
        <v>87</v>
      </c>
      <c r="B91" s="70">
        <v>2666</v>
      </c>
      <c r="C91" s="71" t="s">
        <v>276</v>
      </c>
      <c r="D91" s="72">
        <v>238.35589999999999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-1.26</v>
      </c>
      <c r="L91" s="74">
        <v>80</v>
      </c>
      <c r="M91" s="75">
        <v>3.22</v>
      </c>
      <c r="N91" s="74">
        <v>84</v>
      </c>
      <c r="O91" s="75">
        <v>-2.0499999999999998</v>
      </c>
      <c r="P91" s="74">
        <v>108</v>
      </c>
      <c r="Q91" s="75">
        <v>2.34</v>
      </c>
      <c r="R91" s="74">
        <v>46</v>
      </c>
      <c r="S91" s="75">
        <v>-15</v>
      </c>
      <c r="T91" s="76">
        <v>113</v>
      </c>
      <c r="U91" s="77">
        <v>272</v>
      </c>
      <c r="V91" s="78">
        <v>21</v>
      </c>
      <c r="W91" s="79">
        <v>59</v>
      </c>
      <c r="X91" s="80">
        <v>309</v>
      </c>
      <c r="Y91" s="78">
        <v>-250</v>
      </c>
      <c r="Z91" s="81">
        <v>10451</v>
      </c>
      <c r="AA91" s="73">
        <v>-6.31</v>
      </c>
      <c r="AB91" s="82">
        <v>-17.739999999999998</v>
      </c>
      <c r="AC91" s="83" t="s">
        <v>277</v>
      </c>
      <c r="AD91" s="84" t="s">
        <v>278</v>
      </c>
      <c r="AE91" s="52" t="s">
        <v>69</v>
      </c>
      <c r="AF91" s="241">
        <v>8030131</v>
      </c>
      <c r="AG91" s="241">
        <v>7050067</v>
      </c>
      <c r="AH91" s="241">
        <v>904</v>
      </c>
      <c r="AI91" s="11"/>
    </row>
    <row r="92" spans="1:35" x14ac:dyDescent="0.2">
      <c r="A92" s="53">
        <v>88</v>
      </c>
      <c r="B92" s="54">
        <v>2898</v>
      </c>
      <c r="C92" s="55" t="s">
        <v>279</v>
      </c>
      <c r="D92" s="56">
        <v>11.315099999999999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-1.54</v>
      </c>
      <c r="L92" s="58">
        <v>82</v>
      </c>
      <c r="M92" s="59">
        <v>2</v>
      </c>
      <c r="N92" s="58">
        <v>99</v>
      </c>
      <c r="O92" s="59">
        <v>-4.6900000000000004</v>
      </c>
      <c r="P92" s="58">
        <v>135</v>
      </c>
      <c r="Q92" s="59">
        <v>-5.76</v>
      </c>
      <c r="R92" s="58">
        <v>141</v>
      </c>
      <c r="S92" s="59">
        <v>-15.2</v>
      </c>
      <c r="T92" s="60">
        <v>116</v>
      </c>
      <c r="U92" s="61">
        <v>19075</v>
      </c>
      <c r="V92" s="62">
        <v>755</v>
      </c>
      <c r="W92" s="63">
        <v>1589</v>
      </c>
      <c r="X92" s="64">
        <v>1558</v>
      </c>
      <c r="Y92" s="62">
        <v>31</v>
      </c>
      <c r="Z92" s="65">
        <v>237041</v>
      </c>
      <c r="AA92" s="57">
        <v>-9.41</v>
      </c>
      <c r="AB92" s="66">
        <v>-16.09</v>
      </c>
      <c r="AC92" s="67" t="s">
        <v>280</v>
      </c>
      <c r="AD92" s="68" t="s">
        <v>96</v>
      </c>
      <c r="AE92" s="52" t="s">
        <v>97</v>
      </c>
      <c r="AF92" s="241">
        <v>8030140</v>
      </c>
      <c r="AG92" s="241">
        <v>7050185</v>
      </c>
      <c r="AH92" s="241">
        <v>932</v>
      </c>
      <c r="AI92" s="11"/>
    </row>
    <row r="93" spans="1:35" x14ac:dyDescent="0.2">
      <c r="A93" s="69">
        <v>89</v>
      </c>
      <c r="B93" s="70">
        <v>3405</v>
      </c>
      <c r="C93" s="71" t="s">
        <v>281</v>
      </c>
      <c r="D93" s="72">
        <v>1.2172000000000001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-2.4900000000000002</v>
      </c>
      <c r="L93" s="74">
        <v>85</v>
      </c>
      <c r="M93" s="75">
        <v>0.32</v>
      </c>
      <c r="N93" s="74">
        <v>108</v>
      </c>
      <c r="O93" s="75">
        <v>-4.6900000000000004</v>
      </c>
      <c r="P93" s="74">
        <v>134</v>
      </c>
      <c r="Q93" s="75">
        <v>-3.69</v>
      </c>
      <c r="R93" s="74">
        <v>133</v>
      </c>
      <c r="S93" s="75">
        <v>-12.3</v>
      </c>
      <c r="T93" s="76">
        <v>74</v>
      </c>
      <c r="U93" s="77">
        <v>4254</v>
      </c>
      <c r="V93" s="78">
        <v>334</v>
      </c>
      <c r="W93" s="79">
        <v>528</v>
      </c>
      <c r="X93" s="80">
        <v>746</v>
      </c>
      <c r="Y93" s="78">
        <v>-218</v>
      </c>
      <c r="Z93" s="81">
        <v>58639</v>
      </c>
      <c r="AA93" s="73">
        <v>-9.98</v>
      </c>
      <c r="AB93" s="82">
        <v>-14.46</v>
      </c>
      <c r="AC93" s="83" t="s">
        <v>282</v>
      </c>
      <c r="AD93" s="84" t="s">
        <v>106</v>
      </c>
      <c r="AE93" s="52" t="s">
        <v>51</v>
      </c>
      <c r="AF93" s="241">
        <v>8010012</v>
      </c>
      <c r="AG93" s="241">
        <v>7050082</v>
      </c>
      <c r="AH93" s="241">
        <v>1123</v>
      </c>
      <c r="AI93" s="11"/>
    </row>
    <row r="94" spans="1:35" x14ac:dyDescent="0.2">
      <c r="A94" s="53">
        <v>90</v>
      </c>
      <c r="B94" s="54">
        <v>4678</v>
      </c>
      <c r="C94" s="55" t="s">
        <v>283</v>
      </c>
      <c r="D94" s="56">
        <v>19.408200000000001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 t="s">
        <v>40</v>
      </c>
      <c r="L94" s="58" t="s">
        <v>0</v>
      </c>
      <c r="M94" s="59">
        <v>11.88</v>
      </c>
      <c r="N94" s="58">
        <v>3</v>
      </c>
      <c r="O94" s="59">
        <v>11.05</v>
      </c>
      <c r="P94" s="58">
        <v>3</v>
      </c>
      <c r="Q94" s="59">
        <v>9.66</v>
      </c>
      <c r="R94" s="58">
        <v>7</v>
      </c>
      <c r="S94" s="59">
        <v>-2.48</v>
      </c>
      <c r="T94" s="60">
        <v>7</v>
      </c>
      <c r="U94" s="61">
        <v>11797</v>
      </c>
      <c r="V94" s="62" t="s">
        <v>76</v>
      </c>
      <c r="W94" s="63">
        <v>2058</v>
      </c>
      <c r="X94" s="64">
        <v>2473</v>
      </c>
      <c r="Y94" s="62">
        <v>-415</v>
      </c>
      <c r="Z94" s="65">
        <v>291862</v>
      </c>
      <c r="AA94" s="57">
        <v>1.01</v>
      </c>
      <c r="AB94" s="66">
        <v>-10.77</v>
      </c>
      <c r="AC94" s="67" t="s">
        <v>284</v>
      </c>
      <c r="AD94" s="68" t="s">
        <v>111</v>
      </c>
      <c r="AE94" s="85" t="s">
        <v>42</v>
      </c>
      <c r="AF94" s="241">
        <v>8010022</v>
      </c>
      <c r="AG94" s="241">
        <v>7050080</v>
      </c>
      <c r="AH94" s="241">
        <v>1697</v>
      </c>
      <c r="AI94" s="11"/>
    </row>
    <row r="95" spans="1:35" x14ac:dyDescent="0.2">
      <c r="A95" s="69">
        <v>91</v>
      </c>
      <c r="B95" s="70">
        <v>4299</v>
      </c>
      <c r="C95" s="71" t="s">
        <v>285</v>
      </c>
      <c r="D95" s="72">
        <v>34.206000000000003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 t="s">
        <v>40</v>
      </c>
      <c r="L95" s="74" t="s">
        <v>0</v>
      </c>
      <c r="M95" s="75">
        <v>11.41</v>
      </c>
      <c r="N95" s="74">
        <v>4</v>
      </c>
      <c r="O95" s="75">
        <v>10.61</v>
      </c>
      <c r="P95" s="74">
        <v>4</v>
      </c>
      <c r="Q95" s="75">
        <v>9.64</v>
      </c>
      <c r="R95" s="74">
        <v>9</v>
      </c>
      <c r="S95" s="75">
        <v>-5.89</v>
      </c>
      <c r="T95" s="76">
        <v>20</v>
      </c>
      <c r="U95" s="77">
        <v>3</v>
      </c>
      <c r="V95" s="78" t="s">
        <v>76</v>
      </c>
      <c r="W95" s="79" t="s">
        <v>76</v>
      </c>
      <c r="X95" s="80">
        <v>3</v>
      </c>
      <c r="Y95" s="78">
        <v>-3</v>
      </c>
      <c r="Z95" s="81">
        <v>36</v>
      </c>
      <c r="AA95" s="73">
        <v>-6.1</v>
      </c>
      <c r="AB95" s="82">
        <v>-21.1</v>
      </c>
      <c r="AC95" s="83" t="s">
        <v>286</v>
      </c>
      <c r="AD95" s="84" t="s">
        <v>78</v>
      </c>
      <c r="AE95" s="52" t="s">
        <v>60</v>
      </c>
      <c r="AF95" s="241">
        <v>8020070</v>
      </c>
      <c r="AG95" s="241">
        <v>7050219</v>
      </c>
      <c r="AH95" s="241">
        <v>1335</v>
      </c>
      <c r="AI95" s="11"/>
    </row>
    <row r="96" spans="1:35" x14ac:dyDescent="0.2">
      <c r="A96" s="53">
        <v>92</v>
      </c>
      <c r="B96" s="54">
        <v>4098</v>
      </c>
      <c r="C96" s="55" t="s">
        <v>287</v>
      </c>
      <c r="D96" s="56">
        <v>19.819099999999999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 t="s">
        <v>40</v>
      </c>
      <c r="L96" s="58" t="s">
        <v>0</v>
      </c>
      <c r="M96" s="59">
        <v>11.28</v>
      </c>
      <c r="N96" s="58">
        <v>5</v>
      </c>
      <c r="O96" s="59">
        <v>10.61</v>
      </c>
      <c r="P96" s="58">
        <v>5</v>
      </c>
      <c r="Q96" s="59">
        <v>9.64</v>
      </c>
      <c r="R96" s="58">
        <v>8</v>
      </c>
      <c r="S96" s="59">
        <v>-5.89</v>
      </c>
      <c r="T96" s="60">
        <v>21</v>
      </c>
      <c r="U96" s="61">
        <v>10</v>
      </c>
      <c r="V96" s="62" t="s">
        <v>76</v>
      </c>
      <c r="W96" s="63" t="s">
        <v>76</v>
      </c>
      <c r="X96" s="64" t="s">
        <v>76</v>
      </c>
      <c r="Y96" s="62" t="s">
        <v>76</v>
      </c>
      <c r="Z96" s="65">
        <v>66</v>
      </c>
      <c r="AA96" s="57">
        <v>1.19</v>
      </c>
      <c r="AB96" s="66">
        <v>-15.7</v>
      </c>
      <c r="AC96" s="67" t="s">
        <v>286</v>
      </c>
      <c r="AD96" s="68" t="s">
        <v>78</v>
      </c>
      <c r="AE96" s="52" t="s">
        <v>60</v>
      </c>
      <c r="AF96" s="241">
        <v>8020070</v>
      </c>
      <c r="AG96" s="241">
        <v>7050219</v>
      </c>
      <c r="AH96" s="241">
        <v>1335</v>
      </c>
      <c r="AI96" s="11"/>
    </row>
    <row r="97" spans="1:35" x14ac:dyDescent="0.2">
      <c r="A97" s="69">
        <v>93</v>
      </c>
      <c r="B97" s="70">
        <v>4353</v>
      </c>
      <c r="C97" s="71" t="s">
        <v>288</v>
      </c>
      <c r="D97" s="72">
        <v>40.175899999999999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 t="s">
        <v>40</v>
      </c>
      <c r="L97" s="74" t="s">
        <v>0</v>
      </c>
      <c r="M97" s="75">
        <v>11.22</v>
      </c>
      <c r="N97" s="74">
        <v>6</v>
      </c>
      <c r="O97" s="75">
        <v>10.53</v>
      </c>
      <c r="P97" s="74">
        <v>7</v>
      </c>
      <c r="Q97" s="75">
        <v>10.44</v>
      </c>
      <c r="R97" s="74">
        <v>5</v>
      </c>
      <c r="S97" s="75">
        <v>0.91</v>
      </c>
      <c r="T97" s="76">
        <v>2</v>
      </c>
      <c r="U97" s="77">
        <v>2617</v>
      </c>
      <c r="V97" s="78">
        <v>215</v>
      </c>
      <c r="W97" s="79">
        <v>562</v>
      </c>
      <c r="X97" s="80">
        <v>710</v>
      </c>
      <c r="Y97" s="78">
        <v>-148</v>
      </c>
      <c r="Z97" s="81">
        <v>60534</v>
      </c>
      <c r="AA97" s="73">
        <v>5.4</v>
      </c>
      <c r="AB97" s="82">
        <v>12.72</v>
      </c>
      <c r="AC97" s="83" t="s">
        <v>289</v>
      </c>
      <c r="AD97" s="84" t="s">
        <v>121</v>
      </c>
      <c r="AE97" s="52" t="s">
        <v>48</v>
      </c>
      <c r="AF97" s="241">
        <v>8020089</v>
      </c>
      <c r="AG97" s="241">
        <v>7050079</v>
      </c>
      <c r="AH97" s="241">
        <v>1480</v>
      </c>
      <c r="AI97" s="11"/>
    </row>
    <row r="98" spans="1:35" x14ac:dyDescent="0.2">
      <c r="A98" s="53">
        <v>94</v>
      </c>
      <c r="B98" s="54">
        <v>3822</v>
      </c>
      <c r="C98" s="55" t="s">
        <v>290</v>
      </c>
      <c r="D98" s="56">
        <v>19.5976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 t="s">
        <v>40</v>
      </c>
      <c r="L98" s="58" t="s">
        <v>0</v>
      </c>
      <c r="M98" s="59">
        <v>11.2</v>
      </c>
      <c r="N98" s="58">
        <v>7</v>
      </c>
      <c r="O98" s="59">
        <v>10.57</v>
      </c>
      <c r="P98" s="58">
        <v>6</v>
      </c>
      <c r="Q98" s="59">
        <v>9.6199999999999992</v>
      </c>
      <c r="R98" s="58">
        <v>10</v>
      </c>
      <c r="S98" s="59">
        <v>-5.89</v>
      </c>
      <c r="T98" s="60">
        <v>22</v>
      </c>
      <c r="U98" s="61">
        <v>1074</v>
      </c>
      <c r="V98" s="62">
        <v>24</v>
      </c>
      <c r="W98" s="63">
        <v>903</v>
      </c>
      <c r="X98" s="64">
        <v>1007</v>
      </c>
      <c r="Y98" s="62">
        <v>-104</v>
      </c>
      <c r="Z98" s="65">
        <v>19261</v>
      </c>
      <c r="AA98" s="57">
        <v>4.0999999999999996</v>
      </c>
      <c r="AB98" s="66">
        <v>-5.61</v>
      </c>
      <c r="AC98" s="67" t="s">
        <v>286</v>
      </c>
      <c r="AD98" s="68" t="s">
        <v>78</v>
      </c>
      <c r="AE98" s="52" t="s">
        <v>60</v>
      </c>
      <c r="AF98" s="241">
        <v>8020070</v>
      </c>
      <c r="AG98" s="241">
        <v>7050219</v>
      </c>
      <c r="AH98" s="241">
        <v>1335</v>
      </c>
      <c r="AI98" s="11"/>
    </row>
    <row r="99" spans="1:35" x14ac:dyDescent="0.2">
      <c r="A99" s="152">
        <v>95</v>
      </c>
      <c r="B99" s="153">
        <v>4468</v>
      </c>
      <c r="C99" s="154" t="s">
        <v>291</v>
      </c>
      <c r="D99" s="155">
        <v>24.154499999999999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 t="s">
        <v>40</v>
      </c>
      <c r="L99" s="157" t="s">
        <v>0</v>
      </c>
      <c r="M99" s="158">
        <v>8.66</v>
      </c>
      <c r="N99" s="157">
        <v>12</v>
      </c>
      <c r="O99" s="158">
        <v>6.49</v>
      </c>
      <c r="P99" s="157">
        <v>17</v>
      </c>
      <c r="Q99" s="158">
        <v>6.53</v>
      </c>
      <c r="R99" s="157">
        <v>15</v>
      </c>
      <c r="S99" s="158">
        <v>-14.9</v>
      </c>
      <c r="T99" s="159">
        <v>109</v>
      </c>
      <c r="U99" s="160">
        <v>72841</v>
      </c>
      <c r="V99" s="161">
        <v>4069</v>
      </c>
      <c r="W99" s="162">
        <v>19553</v>
      </c>
      <c r="X99" s="163">
        <v>11087</v>
      </c>
      <c r="Y99" s="161">
        <v>8466</v>
      </c>
      <c r="Z99" s="164">
        <v>1651862</v>
      </c>
      <c r="AA99" s="156">
        <v>-0.54</v>
      </c>
      <c r="AB99" s="165">
        <v>-22.76</v>
      </c>
      <c r="AC99" s="166" t="s">
        <v>292</v>
      </c>
      <c r="AD99" s="167" t="s">
        <v>118</v>
      </c>
      <c r="AE99" s="85" t="s">
        <v>43</v>
      </c>
      <c r="AF99" s="241">
        <v>8010091</v>
      </c>
      <c r="AG99" s="241">
        <v>7050021</v>
      </c>
      <c r="AH99" s="241">
        <v>565</v>
      </c>
      <c r="AI99" s="11"/>
    </row>
    <row r="100" spans="1:35" x14ac:dyDescent="0.2">
      <c r="A100" s="168">
        <v>96</v>
      </c>
      <c r="B100" s="169">
        <v>4390</v>
      </c>
      <c r="C100" s="170" t="s">
        <v>293</v>
      </c>
      <c r="D100" s="171">
        <v>22.607099999999999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7.32</v>
      </c>
      <c r="N100" s="173">
        <v>20</v>
      </c>
      <c r="O100" s="174">
        <v>4.8899999999999997</v>
      </c>
      <c r="P100" s="173">
        <v>23</v>
      </c>
      <c r="Q100" s="174">
        <v>6.19</v>
      </c>
      <c r="R100" s="173">
        <v>18</v>
      </c>
      <c r="S100" s="174">
        <v>-12.8</v>
      </c>
      <c r="T100" s="175">
        <v>83</v>
      </c>
      <c r="U100" s="176">
        <v>3938</v>
      </c>
      <c r="V100" s="177">
        <v>225</v>
      </c>
      <c r="W100" s="178">
        <v>597</v>
      </c>
      <c r="X100" s="179">
        <v>615</v>
      </c>
      <c r="Y100" s="177">
        <v>-18</v>
      </c>
      <c r="Z100" s="180">
        <v>74163</v>
      </c>
      <c r="AA100" s="172">
        <v>-2.1800000000000002</v>
      </c>
      <c r="AB100" s="181">
        <v>-17.21</v>
      </c>
      <c r="AC100" s="182" t="s">
        <v>294</v>
      </c>
      <c r="AD100" s="183" t="s">
        <v>96</v>
      </c>
      <c r="AE100" s="52" t="s">
        <v>97</v>
      </c>
      <c r="AF100" s="241">
        <v>8030140</v>
      </c>
      <c r="AG100" s="241">
        <v>7050185</v>
      </c>
      <c r="AH100" s="241">
        <v>1498</v>
      </c>
      <c r="AI100" s="11"/>
    </row>
    <row r="101" spans="1:35" x14ac:dyDescent="0.2">
      <c r="A101" s="69">
        <v>97</v>
      </c>
      <c r="B101" s="70">
        <v>4544</v>
      </c>
      <c r="C101" s="71" t="s">
        <v>295</v>
      </c>
      <c r="D101" s="72">
        <v>1.8250999999999999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6.14</v>
      </c>
      <c r="N101" s="74">
        <v>27</v>
      </c>
      <c r="O101" s="75">
        <v>-1.04</v>
      </c>
      <c r="P101" s="74">
        <v>99</v>
      </c>
      <c r="Q101" s="75">
        <v>-1.18</v>
      </c>
      <c r="R101" s="74">
        <v>98</v>
      </c>
      <c r="S101" s="75">
        <v>-15.7</v>
      </c>
      <c r="T101" s="76">
        <v>120</v>
      </c>
      <c r="U101" s="77">
        <v>119</v>
      </c>
      <c r="V101" s="78" t="s">
        <v>76</v>
      </c>
      <c r="W101" s="79">
        <v>51</v>
      </c>
      <c r="X101" s="80" t="s">
        <v>76</v>
      </c>
      <c r="Y101" s="78">
        <v>51</v>
      </c>
      <c r="Z101" s="81">
        <v>1755</v>
      </c>
      <c r="AA101" s="73">
        <v>-6.91</v>
      </c>
      <c r="AB101" s="82">
        <v>-18.920000000000002</v>
      </c>
      <c r="AC101" s="83" t="s">
        <v>86</v>
      </c>
      <c r="AD101" s="84" t="s">
        <v>87</v>
      </c>
      <c r="AE101" s="52" t="s">
        <v>88</v>
      </c>
      <c r="AF101" s="241">
        <v>8050252</v>
      </c>
      <c r="AG101" s="241">
        <v>7050240</v>
      </c>
      <c r="AH101" s="241">
        <v>358</v>
      </c>
      <c r="AI101" s="11"/>
    </row>
    <row r="102" spans="1:35" x14ac:dyDescent="0.2">
      <c r="A102" s="53">
        <v>98</v>
      </c>
      <c r="B102" s="54">
        <v>4619</v>
      </c>
      <c r="C102" s="55" t="s">
        <v>296</v>
      </c>
      <c r="D102" s="56">
        <v>18.8322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6.12</v>
      </c>
      <c r="N102" s="58">
        <v>29</v>
      </c>
      <c r="O102" s="59">
        <v>2.88</v>
      </c>
      <c r="P102" s="58">
        <v>30</v>
      </c>
      <c r="Q102" s="59">
        <v>2.21</v>
      </c>
      <c r="R102" s="58">
        <v>49</v>
      </c>
      <c r="S102" s="59">
        <v>-14.3</v>
      </c>
      <c r="T102" s="60">
        <v>99</v>
      </c>
      <c r="U102" s="61">
        <v>1072</v>
      </c>
      <c r="V102" s="62">
        <v>65</v>
      </c>
      <c r="W102" s="63">
        <v>188</v>
      </c>
      <c r="X102" s="64">
        <v>297</v>
      </c>
      <c r="Y102" s="62">
        <v>-109</v>
      </c>
      <c r="Z102" s="65">
        <v>26784</v>
      </c>
      <c r="AA102" s="57">
        <v>-13.75</v>
      </c>
      <c r="AB102" s="66">
        <v>-24.83</v>
      </c>
      <c r="AC102" s="67" t="s">
        <v>297</v>
      </c>
      <c r="AD102" s="68" t="s">
        <v>251</v>
      </c>
      <c r="AE102" s="52" t="s">
        <v>66</v>
      </c>
      <c r="AF102" s="241">
        <v>8050272</v>
      </c>
      <c r="AG102" s="241">
        <v>7050135</v>
      </c>
      <c r="AH102" s="241">
        <v>1722</v>
      </c>
      <c r="AI102" s="11"/>
    </row>
    <row r="103" spans="1:35" x14ac:dyDescent="0.2">
      <c r="A103" s="69">
        <v>99</v>
      </c>
      <c r="B103" s="70">
        <v>3548</v>
      </c>
      <c r="C103" s="71" t="s">
        <v>298</v>
      </c>
      <c r="D103" s="72">
        <v>54.232199999999999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5.72</v>
      </c>
      <c r="N103" s="74">
        <v>32</v>
      </c>
      <c r="O103" s="75">
        <v>0.62</v>
      </c>
      <c r="P103" s="74">
        <v>73</v>
      </c>
      <c r="Q103" s="75">
        <v>-0.26</v>
      </c>
      <c r="R103" s="74">
        <v>90</v>
      </c>
      <c r="S103" s="75">
        <v>-18.3</v>
      </c>
      <c r="T103" s="76">
        <v>145</v>
      </c>
      <c r="U103" s="77">
        <v>360</v>
      </c>
      <c r="V103" s="78">
        <v>9</v>
      </c>
      <c r="W103" s="79">
        <v>85</v>
      </c>
      <c r="X103" s="80">
        <v>18</v>
      </c>
      <c r="Y103" s="78">
        <v>67</v>
      </c>
      <c r="Z103" s="81">
        <v>4013</v>
      </c>
      <c r="AA103" s="73">
        <v>-4.5199999999999996</v>
      </c>
      <c r="AB103" s="82">
        <v>-20.76</v>
      </c>
      <c r="AC103" s="83" t="s">
        <v>95</v>
      </c>
      <c r="AD103" s="84" t="s">
        <v>96</v>
      </c>
      <c r="AE103" s="52" t="s">
        <v>97</v>
      </c>
      <c r="AF103" s="241">
        <v>8030140</v>
      </c>
      <c r="AG103" s="241">
        <v>7050185</v>
      </c>
      <c r="AH103" s="241">
        <v>470</v>
      </c>
      <c r="AI103" s="11"/>
    </row>
    <row r="104" spans="1:35" x14ac:dyDescent="0.2">
      <c r="A104" s="53">
        <v>100</v>
      </c>
      <c r="B104" s="54">
        <v>3823</v>
      </c>
      <c r="C104" s="55" t="s">
        <v>299</v>
      </c>
      <c r="D104" s="56">
        <v>8.4923000000000002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4.2</v>
      </c>
      <c r="N104" s="58">
        <v>67</v>
      </c>
      <c r="O104" s="59">
        <v>0.05</v>
      </c>
      <c r="P104" s="58">
        <v>80</v>
      </c>
      <c r="Q104" s="59">
        <v>-0.67</v>
      </c>
      <c r="R104" s="58">
        <v>92</v>
      </c>
      <c r="S104" s="59">
        <v>-14.8</v>
      </c>
      <c r="T104" s="60">
        <v>105</v>
      </c>
      <c r="U104" s="61">
        <v>83</v>
      </c>
      <c r="V104" s="62">
        <v>2</v>
      </c>
      <c r="W104" s="63">
        <v>12</v>
      </c>
      <c r="X104" s="64">
        <v>16</v>
      </c>
      <c r="Y104" s="62">
        <v>-4</v>
      </c>
      <c r="Z104" s="65">
        <v>689</v>
      </c>
      <c r="AA104" s="57">
        <v>27.43</v>
      </c>
      <c r="AB104" s="66" t="s">
        <v>76</v>
      </c>
      <c r="AC104" s="67" t="s">
        <v>300</v>
      </c>
      <c r="AD104" s="68" t="s">
        <v>78</v>
      </c>
      <c r="AE104" s="85" t="s">
        <v>60</v>
      </c>
      <c r="AF104" s="241">
        <v>8020070</v>
      </c>
      <c r="AG104" s="241">
        <v>7050219</v>
      </c>
      <c r="AH104" s="241">
        <v>1284</v>
      </c>
      <c r="AI104" s="11"/>
    </row>
    <row r="105" spans="1:35" x14ac:dyDescent="0.2">
      <c r="A105" s="69">
        <v>101</v>
      </c>
      <c r="B105" s="70">
        <v>4099</v>
      </c>
      <c r="C105" s="71" t="s">
        <v>301</v>
      </c>
      <c r="D105" s="72">
        <v>8.1662999999999997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4.0999999999999996</v>
      </c>
      <c r="N105" s="74">
        <v>69</v>
      </c>
      <c r="O105" s="75">
        <v>0.05</v>
      </c>
      <c r="P105" s="74">
        <v>79</v>
      </c>
      <c r="Q105" s="75">
        <v>-0.59</v>
      </c>
      <c r="R105" s="74">
        <v>91</v>
      </c>
      <c r="S105" s="75">
        <v>-14.8</v>
      </c>
      <c r="T105" s="76">
        <v>106</v>
      </c>
      <c r="U105" s="77">
        <v>12</v>
      </c>
      <c r="V105" s="78" t="s">
        <v>76</v>
      </c>
      <c r="W105" s="79" t="s">
        <v>76</v>
      </c>
      <c r="X105" s="80" t="s">
        <v>76</v>
      </c>
      <c r="Y105" s="78" t="s">
        <v>76</v>
      </c>
      <c r="Z105" s="81">
        <v>28</v>
      </c>
      <c r="AA105" s="73">
        <v>0.47</v>
      </c>
      <c r="AB105" s="82">
        <v>-11.23</v>
      </c>
      <c r="AC105" s="83" t="s">
        <v>300</v>
      </c>
      <c r="AD105" s="84" t="s">
        <v>78</v>
      </c>
      <c r="AE105" s="52" t="s">
        <v>60</v>
      </c>
      <c r="AF105" s="241">
        <v>8020070</v>
      </c>
      <c r="AG105" s="241">
        <v>7050219</v>
      </c>
      <c r="AH105" s="241">
        <v>1284</v>
      </c>
      <c r="AI105" s="11"/>
    </row>
    <row r="106" spans="1:35" x14ac:dyDescent="0.2">
      <c r="A106" s="53">
        <v>102</v>
      </c>
      <c r="B106" s="54">
        <v>4228</v>
      </c>
      <c r="C106" s="55" t="s">
        <v>302</v>
      </c>
      <c r="D106" s="56">
        <v>10.8353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4.0199999999999996</v>
      </c>
      <c r="N106" s="58">
        <v>71</v>
      </c>
      <c r="O106" s="59">
        <v>-0.41</v>
      </c>
      <c r="P106" s="58">
        <v>85</v>
      </c>
      <c r="Q106" s="59">
        <v>-1.18</v>
      </c>
      <c r="R106" s="58">
        <v>97</v>
      </c>
      <c r="S106" s="59">
        <v>-16.100000000000001</v>
      </c>
      <c r="T106" s="60">
        <v>123</v>
      </c>
      <c r="U106" s="61">
        <v>1430</v>
      </c>
      <c r="V106" s="62">
        <v>9</v>
      </c>
      <c r="W106" s="63">
        <v>346</v>
      </c>
      <c r="X106" s="64">
        <v>57</v>
      </c>
      <c r="Y106" s="62">
        <v>289</v>
      </c>
      <c r="Z106" s="65">
        <v>10047</v>
      </c>
      <c r="AA106" s="57">
        <v>-5.29</v>
      </c>
      <c r="AB106" s="66">
        <v>-17.96</v>
      </c>
      <c r="AC106" s="67" t="s">
        <v>303</v>
      </c>
      <c r="AD106" s="68" t="s">
        <v>239</v>
      </c>
      <c r="AE106" s="52" t="s">
        <v>240</v>
      </c>
      <c r="AF106" s="241">
        <v>8050296</v>
      </c>
      <c r="AG106" s="241">
        <v>7050001</v>
      </c>
      <c r="AH106" s="241">
        <v>1485</v>
      </c>
      <c r="AI106" s="11"/>
    </row>
    <row r="107" spans="1:35" x14ac:dyDescent="0.2">
      <c r="A107" s="69">
        <v>103</v>
      </c>
      <c r="B107" s="70">
        <v>4702</v>
      </c>
      <c r="C107" s="71" t="s">
        <v>304</v>
      </c>
      <c r="D107" s="72">
        <v>14.5284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3.81</v>
      </c>
      <c r="N107" s="74">
        <v>75</v>
      </c>
      <c r="O107" s="75">
        <v>0.49</v>
      </c>
      <c r="P107" s="74">
        <v>75</v>
      </c>
      <c r="Q107" s="75">
        <v>2.27</v>
      </c>
      <c r="R107" s="74">
        <v>47</v>
      </c>
      <c r="S107" s="75">
        <v>-11.7</v>
      </c>
      <c r="T107" s="76">
        <v>70</v>
      </c>
      <c r="U107" s="77">
        <v>576</v>
      </c>
      <c r="V107" s="78">
        <v>34</v>
      </c>
      <c r="W107" s="79">
        <v>71</v>
      </c>
      <c r="X107" s="80">
        <v>98</v>
      </c>
      <c r="Y107" s="78">
        <v>-27</v>
      </c>
      <c r="Z107" s="81">
        <v>19192</v>
      </c>
      <c r="AA107" s="73">
        <v>0.16</v>
      </c>
      <c r="AB107" s="82">
        <v>-15.09</v>
      </c>
      <c r="AC107" s="83" t="s">
        <v>305</v>
      </c>
      <c r="AD107" s="84" t="s">
        <v>239</v>
      </c>
      <c r="AE107" s="52" t="s">
        <v>240</v>
      </c>
      <c r="AF107" s="241">
        <v>8050296</v>
      </c>
      <c r="AG107" s="241">
        <v>7050001</v>
      </c>
      <c r="AH107" s="241">
        <v>1820</v>
      </c>
      <c r="AI107" s="11"/>
    </row>
    <row r="108" spans="1:35" x14ac:dyDescent="0.2">
      <c r="A108" s="53">
        <v>104</v>
      </c>
      <c r="B108" s="54">
        <v>4597</v>
      </c>
      <c r="C108" s="55" t="s">
        <v>306</v>
      </c>
      <c r="D108" s="56">
        <v>1.3691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3.38</v>
      </c>
      <c r="N108" s="58">
        <v>83</v>
      </c>
      <c r="O108" s="59">
        <v>-4.57</v>
      </c>
      <c r="P108" s="58">
        <v>132</v>
      </c>
      <c r="Q108" s="59">
        <v>-6.07</v>
      </c>
      <c r="R108" s="58">
        <v>143</v>
      </c>
      <c r="S108" s="59">
        <v>-14.9</v>
      </c>
      <c r="T108" s="60">
        <v>110</v>
      </c>
      <c r="U108" s="61">
        <v>2865</v>
      </c>
      <c r="V108" s="62">
        <v>47</v>
      </c>
      <c r="W108" s="63">
        <v>490</v>
      </c>
      <c r="X108" s="64">
        <v>192</v>
      </c>
      <c r="Y108" s="62">
        <v>298</v>
      </c>
      <c r="Z108" s="65">
        <v>28068</v>
      </c>
      <c r="AA108" s="57">
        <v>-9.6199999999999992</v>
      </c>
      <c r="AB108" s="66">
        <v>-19.72</v>
      </c>
      <c r="AC108" s="67" t="s">
        <v>307</v>
      </c>
      <c r="AD108" s="68" t="s">
        <v>87</v>
      </c>
      <c r="AE108" s="52" t="s">
        <v>88</v>
      </c>
      <c r="AF108" s="241">
        <v>8050252</v>
      </c>
      <c r="AG108" s="241">
        <v>7050240</v>
      </c>
      <c r="AH108" s="241">
        <v>1706</v>
      </c>
      <c r="AI108" s="11"/>
    </row>
    <row r="109" spans="1:35" x14ac:dyDescent="0.2">
      <c r="A109" s="152">
        <v>105</v>
      </c>
      <c r="B109" s="153">
        <v>4655</v>
      </c>
      <c r="C109" s="154" t="s">
        <v>308</v>
      </c>
      <c r="D109" s="155">
        <v>138.66759999999999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2.84</v>
      </c>
      <c r="N109" s="157">
        <v>94</v>
      </c>
      <c r="O109" s="158">
        <v>-4.3899999999999997</v>
      </c>
      <c r="P109" s="157">
        <v>130</v>
      </c>
      <c r="Q109" s="158">
        <v>-7.07</v>
      </c>
      <c r="R109" s="157">
        <v>146</v>
      </c>
      <c r="S109" s="158">
        <v>-20.2</v>
      </c>
      <c r="T109" s="159">
        <v>154</v>
      </c>
      <c r="U109" s="160">
        <v>145</v>
      </c>
      <c r="V109" s="161">
        <v>6</v>
      </c>
      <c r="W109" s="162">
        <v>12</v>
      </c>
      <c r="X109" s="163" t="s">
        <v>76</v>
      </c>
      <c r="Y109" s="161">
        <v>12</v>
      </c>
      <c r="Z109" s="164">
        <v>5628</v>
      </c>
      <c r="AA109" s="156">
        <v>-4.41</v>
      </c>
      <c r="AB109" s="165">
        <v>-22.81</v>
      </c>
      <c r="AC109" s="166" t="s">
        <v>309</v>
      </c>
      <c r="AD109" s="167" t="s">
        <v>210</v>
      </c>
      <c r="AE109" s="85" t="s">
        <v>55</v>
      </c>
      <c r="AF109" s="241">
        <v>8040162</v>
      </c>
      <c r="AG109" s="241">
        <v>7050137</v>
      </c>
      <c r="AH109" s="241">
        <v>1742</v>
      </c>
      <c r="AI109" s="11"/>
    </row>
    <row r="110" spans="1:35" x14ac:dyDescent="0.2">
      <c r="A110" s="168">
        <v>106</v>
      </c>
      <c r="B110" s="169">
        <v>4429</v>
      </c>
      <c r="C110" s="170" t="s">
        <v>310</v>
      </c>
      <c r="D110" s="171">
        <v>73.287400000000005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2.74</v>
      </c>
      <c r="N110" s="173">
        <v>96</v>
      </c>
      <c r="O110" s="174">
        <v>2.73</v>
      </c>
      <c r="P110" s="173">
        <v>35</v>
      </c>
      <c r="Q110" s="174">
        <v>2.0499999999999998</v>
      </c>
      <c r="R110" s="173">
        <v>51</v>
      </c>
      <c r="S110" s="174">
        <v>-14.4</v>
      </c>
      <c r="T110" s="175">
        <v>101</v>
      </c>
      <c r="U110" s="176">
        <v>71</v>
      </c>
      <c r="V110" s="177">
        <v>12</v>
      </c>
      <c r="W110" s="178" t="s">
        <v>76</v>
      </c>
      <c r="X110" s="179">
        <v>63</v>
      </c>
      <c r="Y110" s="177">
        <v>-63</v>
      </c>
      <c r="Z110" s="180">
        <v>4115</v>
      </c>
      <c r="AA110" s="172">
        <v>-8.5500000000000007</v>
      </c>
      <c r="AB110" s="181">
        <v>-20.25</v>
      </c>
      <c r="AC110" s="182" t="s">
        <v>297</v>
      </c>
      <c r="AD110" s="183" t="s">
        <v>251</v>
      </c>
      <c r="AE110" s="52" t="s">
        <v>66</v>
      </c>
      <c r="AF110" s="241">
        <v>8050272</v>
      </c>
      <c r="AG110" s="241">
        <v>7050135</v>
      </c>
      <c r="AH110" s="241">
        <v>1722</v>
      </c>
      <c r="AI110" s="11"/>
    </row>
    <row r="111" spans="1:35" x14ac:dyDescent="0.2">
      <c r="A111" s="69">
        <v>107</v>
      </c>
      <c r="B111" s="70">
        <v>4397</v>
      </c>
      <c r="C111" s="71" t="s">
        <v>311</v>
      </c>
      <c r="D111" s="72">
        <v>6.7798999999999996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2.48</v>
      </c>
      <c r="N111" s="74">
        <v>97</v>
      </c>
      <c r="O111" s="75">
        <v>-3.63</v>
      </c>
      <c r="P111" s="74">
        <v>123</v>
      </c>
      <c r="Q111" s="75">
        <v>-3.75</v>
      </c>
      <c r="R111" s="74">
        <v>134</v>
      </c>
      <c r="S111" s="75">
        <v>-11.7</v>
      </c>
      <c r="T111" s="76">
        <v>71</v>
      </c>
      <c r="U111" s="77">
        <v>1734</v>
      </c>
      <c r="V111" s="78">
        <v>25</v>
      </c>
      <c r="W111" s="79">
        <v>287</v>
      </c>
      <c r="X111" s="80">
        <v>53</v>
      </c>
      <c r="Y111" s="78">
        <v>234</v>
      </c>
      <c r="Z111" s="81">
        <v>15123</v>
      </c>
      <c r="AA111" s="73">
        <v>-6.08</v>
      </c>
      <c r="AB111" s="82">
        <v>-15.12</v>
      </c>
      <c r="AC111" s="83" t="s">
        <v>312</v>
      </c>
      <c r="AD111" s="84" t="s">
        <v>201</v>
      </c>
      <c r="AE111" s="52" t="s">
        <v>54</v>
      </c>
      <c r="AF111" s="241">
        <v>8040294</v>
      </c>
      <c r="AG111" s="241">
        <v>7050131</v>
      </c>
      <c r="AH111" s="241">
        <v>899</v>
      </c>
      <c r="AI111" s="11"/>
    </row>
    <row r="112" spans="1:35" x14ac:dyDescent="0.2">
      <c r="A112" s="53">
        <v>108</v>
      </c>
      <c r="B112" s="54">
        <v>4455</v>
      </c>
      <c r="C112" s="55" t="s">
        <v>313</v>
      </c>
      <c r="D112" s="56">
        <v>11.939500000000001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1.93</v>
      </c>
      <c r="N112" s="58">
        <v>100</v>
      </c>
      <c r="O112" s="59">
        <v>-0.1</v>
      </c>
      <c r="P112" s="58">
        <v>83</v>
      </c>
      <c r="Q112" s="59">
        <v>0.31</v>
      </c>
      <c r="R112" s="58">
        <v>87</v>
      </c>
      <c r="S112" s="59">
        <v>-13.1</v>
      </c>
      <c r="T112" s="60">
        <v>90</v>
      </c>
      <c r="U112" s="61">
        <v>33</v>
      </c>
      <c r="V112" s="62">
        <v>2</v>
      </c>
      <c r="W112" s="63" t="s">
        <v>76</v>
      </c>
      <c r="X112" s="64" t="s">
        <v>76</v>
      </c>
      <c r="Y112" s="62" t="s">
        <v>76</v>
      </c>
      <c r="Z112" s="65">
        <v>211</v>
      </c>
      <c r="AA112" s="57">
        <v>-3.43</v>
      </c>
      <c r="AB112" s="66">
        <v>-24.71</v>
      </c>
      <c r="AC112" s="67" t="s">
        <v>314</v>
      </c>
      <c r="AD112" s="68" t="s">
        <v>78</v>
      </c>
      <c r="AE112" s="52" t="s">
        <v>53</v>
      </c>
      <c r="AF112" s="241">
        <v>8020070</v>
      </c>
      <c r="AG112" s="241">
        <v>7050012</v>
      </c>
      <c r="AH112" s="241">
        <v>1475</v>
      </c>
      <c r="AI112" s="11"/>
    </row>
    <row r="113" spans="1:35" x14ac:dyDescent="0.2">
      <c r="A113" s="69">
        <v>109</v>
      </c>
      <c r="B113" s="70">
        <v>4456</v>
      </c>
      <c r="C113" s="71" t="s">
        <v>315</v>
      </c>
      <c r="D113" s="72">
        <v>10.172800000000001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1.01</v>
      </c>
      <c r="N113" s="74">
        <v>103</v>
      </c>
      <c r="O113" s="75">
        <v>-0.82</v>
      </c>
      <c r="P113" s="74">
        <v>95</v>
      </c>
      <c r="Q113" s="75">
        <v>-1.89</v>
      </c>
      <c r="R113" s="74">
        <v>113</v>
      </c>
      <c r="S113" s="75">
        <v>-15.4</v>
      </c>
      <c r="T113" s="76">
        <v>118</v>
      </c>
      <c r="U113" s="77">
        <v>2706</v>
      </c>
      <c r="V113" s="78">
        <v>179</v>
      </c>
      <c r="W113" s="79">
        <v>243</v>
      </c>
      <c r="X113" s="80">
        <v>11</v>
      </c>
      <c r="Y113" s="78">
        <v>232</v>
      </c>
      <c r="Z113" s="81">
        <v>27103</v>
      </c>
      <c r="AA113" s="73">
        <v>111.69</v>
      </c>
      <c r="AB113" s="82">
        <v>106.8</v>
      </c>
      <c r="AC113" s="83" t="s">
        <v>316</v>
      </c>
      <c r="AD113" s="84" t="s">
        <v>121</v>
      </c>
      <c r="AE113" s="52" t="s">
        <v>48</v>
      </c>
      <c r="AF113" s="241">
        <v>8020089</v>
      </c>
      <c r="AG113" s="241">
        <v>7050079</v>
      </c>
      <c r="AH113" s="241">
        <v>1540</v>
      </c>
      <c r="AI113" s="11"/>
    </row>
    <row r="114" spans="1:35" x14ac:dyDescent="0.2">
      <c r="A114" s="53">
        <v>110</v>
      </c>
      <c r="B114" s="54">
        <v>4023</v>
      </c>
      <c r="C114" s="55" t="s">
        <v>317</v>
      </c>
      <c r="D114" s="56">
        <v>9.2554999999999996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0.98</v>
      </c>
      <c r="N114" s="58">
        <v>104</v>
      </c>
      <c r="O114" s="59">
        <v>-4.9000000000000004</v>
      </c>
      <c r="P114" s="58">
        <v>137</v>
      </c>
      <c r="Q114" s="59">
        <v>-6.74</v>
      </c>
      <c r="R114" s="58">
        <v>145</v>
      </c>
      <c r="S114" s="59">
        <v>-22.5</v>
      </c>
      <c r="T114" s="60">
        <v>160</v>
      </c>
      <c r="U114" s="61">
        <v>612</v>
      </c>
      <c r="V114" s="62">
        <v>24</v>
      </c>
      <c r="W114" s="63">
        <v>80</v>
      </c>
      <c r="X114" s="64">
        <v>30</v>
      </c>
      <c r="Y114" s="62">
        <v>50</v>
      </c>
      <c r="Z114" s="65">
        <v>7063</v>
      </c>
      <c r="AA114" s="57">
        <v>-9.08</v>
      </c>
      <c r="AB114" s="66">
        <v>-24.82</v>
      </c>
      <c r="AC114" s="67" t="s">
        <v>318</v>
      </c>
      <c r="AD114" s="68" t="s">
        <v>278</v>
      </c>
      <c r="AE114" s="85" t="s">
        <v>69</v>
      </c>
      <c r="AF114" s="241">
        <v>8030131</v>
      </c>
      <c r="AG114" s="241">
        <v>7050067</v>
      </c>
      <c r="AH114" s="241">
        <v>17</v>
      </c>
      <c r="AI114" s="11"/>
    </row>
    <row r="115" spans="1:35" x14ac:dyDescent="0.2">
      <c r="A115" s="69">
        <v>111</v>
      </c>
      <c r="B115" s="70">
        <v>3825</v>
      </c>
      <c r="C115" s="71" t="s">
        <v>319</v>
      </c>
      <c r="D115" s="72">
        <v>5.9405999999999999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0.52</v>
      </c>
      <c r="N115" s="74">
        <v>106</v>
      </c>
      <c r="O115" s="75">
        <v>-1.75</v>
      </c>
      <c r="P115" s="74">
        <v>105</v>
      </c>
      <c r="Q115" s="75">
        <v>-2.46</v>
      </c>
      <c r="R115" s="74">
        <v>121</v>
      </c>
      <c r="S115" s="75">
        <v>-21.8</v>
      </c>
      <c r="T115" s="76">
        <v>159</v>
      </c>
      <c r="U115" s="77">
        <v>108</v>
      </c>
      <c r="V115" s="78" t="s">
        <v>76</v>
      </c>
      <c r="W115" s="79">
        <v>14</v>
      </c>
      <c r="X115" s="80">
        <v>116</v>
      </c>
      <c r="Y115" s="78">
        <v>-102</v>
      </c>
      <c r="Z115" s="81">
        <v>832</v>
      </c>
      <c r="AA115" s="73">
        <v>-7.28</v>
      </c>
      <c r="AB115" s="82">
        <v>-21.77</v>
      </c>
      <c r="AC115" s="83" t="s">
        <v>230</v>
      </c>
      <c r="AD115" s="84" t="s">
        <v>78</v>
      </c>
      <c r="AE115" s="52" t="s">
        <v>60</v>
      </c>
      <c r="AF115" s="241">
        <v>8020070</v>
      </c>
      <c r="AG115" s="241">
        <v>7050219</v>
      </c>
      <c r="AH115" s="241">
        <v>1338</v>
      </c>
      <c r="AI115" s="11"/>
    </row>
    <row r="116" spans="1:35" x14ac:dyDescent="0.2">
      <c r="A116" s="53">
        <v>112</v>
      </c>
      <c r="B116" s="54">
        <v>5091</v>
      </c>
      <c r="C116" s="55" t="s">
        <v>320</v>
      </c>
      <c r="D116" s="56">
        <v>17.340699999999998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 t="s">
        <v>40</v>
      </c>
      <c r="N116" s="58" t="s">
        <v>0</v>
      </c>
      <c r="O116" s="59">
        <v>10.17</v>
      </c>
      <c r="P116" s="58">
        <v>9</v>
      </c>
      <c r="Q116" s="59">
        <v>8.89</v>
      </c>
      <c r="R116" s="58">
        <v>13</v>
      </c>
      <c r="S116" s="59">
        <v>-2.85</v>
      </c>
      <c r="T116" s="60">
        <v>8</v>
      </c>
      <c r="U116" s="61">
        <v>3532</v>
      </c>
      <c r="V116" s="62">
        <v>151</v>
      </c>
      <c r="W116" s="63">
        <v>605</v>
      </c>
      <c r="X116" s="64">
        <v>622</v>
      </c>
      <c r="Y116" s="62">
        <v>-17</v>
      </c>
      <c r="Z116" s="65">
        <v>64345</v>
      </c>
      <c r="AA116" s="57">
        <v>13.48</v>
      </c>
      <c r="AB116" s="66">
        <v>17.5</v>
      </c>
      <c r="AC116" s="67" t="s">
        <v>321</v>
      </c>
      <c r="AD116" s="68" t="s">
        <v>118</v>
      </c>
      <c r="AE116" s="52" t="s">
        <v>43</v>
      </c>
      <c r="AF116" s="241">
        <v>8010091</v>
      </c>
      <c r="AG116" s="241">
        <v>7050021</v>
      </c>
      <c r="AH116" s="241">
        <v>881</v>
      </c>
      <c r="AI116" s="11"/>
    </row>
    <row r="117" spans="1:35" x14ac:dyDescent="0.2">
      <c r="A117" s="69">
        <v>113</v>
      </c>
      <c r="B117" s="70">
        <v>5116</v>
      </c>
      <c r="C117" s="71" t="s">
        <v>322</v>
      </c>
      <c r="D117" s="72">
        <v>167.41050000000001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 t="s">
        <v>40</v>
      </c>
      <c r="N117" s="74" t="s">
        <v>0</v>
      </c>
      <c r="O117" s="75">
        <v>9.65</v>
      </c>
      <c r="P117" s="74">
        <v>10</v>
      </c>
      <c r="Q117" s="75">
        <v>20.37</v>
      </c>
      <c r="R117" s="74">
        <v>1</v>
      </c>
      <c r="S117" s="75">
        <v>40.659999999999997</v>
      </c>
      <c r="T117" s="76">
        <v>1</v>
      </c>
      <c r="U117" s="77">
        <v>2492</v>
      </c>
      <c r="V117" s="78">
        <v>127</v>
      </c>
      <c r="W117" s="79">
        <v>460</v>
      </c>
      <c r="X117" s="80">
        <v>690</v>
      </c>
      <c r="Y117" s="78">
        <v>-230</v>
      </c>
      <c r="Z117" s="81">
        <v>130627</v>
      </c>
      <c r="AA117" s="73">
        <v>9.8000000000000007</v>
      </c>
      <c r="AB117" s="82">
        <v>68.8</v>
      </c>
      <c r="AC117" s="83" t="s">
        <v>323</v>
      </c>
      <c r="AD117" s="84" t="s">
        <v>324</v>
      </c>
      <c r="AE117" s="52" t="s">
        <v>325</v>
      </c>
      <c r="AF117" s="241">
        <v>8050224</v>
      </c>
      <c r="AG117" s="241">
        <v>7050224</v>
      </c>
      <c r="AH117" s="241">
        <v>1905</v>
      </c>
      <c r="AI117" s="11"/>
    </row>
    <row r="118" spans="1:35" x14ac:dyDescent="0.2">
      <c r="A118" s="53">
        <v>114</v>
      </c>
      <c r="B118" s="54">
        <v>5138</v>
      </c>
      <c r="C118" s="55" t="s">
        <v>326</v>
      </c>
      <c r="D118" s="56">
        <v>14.8071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 t="s">
        <v>40</v>
      </c>
      <c r="N118" s="58" t="s">
        <v>0</v>
      </c>
      <c r="O118" s="59">
        <v>6.47</v>
      </c>
      <c r="P118" s="58">
        <v>18</v>
      </c>
      <c r="Q118" s="59">
        <v>5.79</v>
      </c>
      <c r="R118" s="58">
        <v>23</v>
      </c>
      <c r="S118" s="59">
        <v>-7.67</v>
      </c>
      <c r="T118" s="60">
        <v>40</v>
      </c>
      <c r="U118" s="61">
        <v>11741</v>
      </c>
      <c r="V118" s="62">
        <v>164</v>
      </c>
      <c r="W118" s="63">
        <v>4831</v>
      </c>
      <c r="X118" s="64">
        <v>434</v>
      </c>
      <c r="Y118" s="62">
        <v>4397</v>
      </c>
      <c r="Z118" s="65">
        <v>143207</v>
      </c>
      <c r="AA118" s="57">
        <v>0.97</v>
      </c>
      <c r="AB118" s="66">
        <v>-5.18</v>
      </c>
      <c r="AC118" s="67" t="s">
        <v>327</v>
      </c>
      <c r="AD118" s="68" t="s">
        <v>78</v>
      </c>
      <c r="AE118" s="52" t="s">
        <v>60</v>
      </c>
      <c r="AF118" s="241">
        <v>8020070</v>
      </c>
      <c r="AG118" s="241">
        <v>7050219</v>
      </c>
      <c r="AH118" s="241">
        <v>1831</v>
      </c>
      <c r="AI118" s="11"/>
    </row>
    <row r="119" spans="1:35" x14ac:dyDescent="0.2">
      <c r="A119" s="152">
        <v>115</v>
      </c>
      <c r="B119" s="153">
        <v>5201</v>
      </c>
      <c r="C119" s="154" t="s">
        <v>328</v>
      </c>
      <c r="D119" s="155">
        <v>19.9526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 t="s">
        <v>40</v>
      </c>
      <c r="N119" s="157" t="s">
        <v>0</v>
      </c>
      <c r="O119" s="158">
        <v>5.17</v>
      </c>
      <c r="P119" s="157">
        <v>22</v>
      </c>
      <c r="Q119" s="158">
        <v>6.38</v>
      </c>
      <c r="R119" s="157">
        <v>17</v>
      </c>
      <c r="S119" s="158">
        <v>-9.19</v>
      </c>
      <c r="T119" s="159">
        <v>47</v>
      </c>
      <c r="U119" s="160">
        <v>69</v>
      </c>
      <c r="V119" s="161" t="s">
        <v>76</v>
      </c>
      <c r="W119" s="162">
        <v>9</v>
      </c>
      <c r="X119" s="163" t="s">
        <v>76</v>
      </c>
      <c r="Y119" s="161">
        <v>9</v>
      </c>
      <c r="Z119" s="164">
        <v>652</v>
      </c>
      <c r="AA119" s="156">
        <v>-1.65</v>
      </c>
      <c r="AB119" s="165">
        <v>-18.61</v>
      </c>
      <c r="AC119" s="166" t="s">
        <v>238</v>
      </c>
      <c r="AD119" s="167" t="s">
        <v>239</v>
      </c>
      <c r="AE119" s="85" t="s">
        <v>240</v>
      </c>
      <c r="AF119" s="241">
        <v>8050296</v>
      </c>
      <c r="AG119" s="241">
        <v>7050001</v>
      </c>
      <c r="AH119" s="241">
        <v>935</v>
      </c>
      <c r="AI119" s="11"/>
    </row>
    <row r="120" spans="1:35" x14ac:dyDescent="0.2">
      <c r="A120" s="168">
        <v>116</v>
      </c>
      <c r="B120" s="169">
        <v>5059</v>
      </c>
      <c r="C120" s="170" t="s">
        <v>329</v>
      </c>
      <c r="D120" s="171">
        <v>12.370100000000001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 t="s">
        <v>40</v>
      </c>
      <c r="N120" s="173" t="s">
        <v>0</v>
      </c>
      <c r="O120" s="174">
        <v>2.17</v>
      </c>
      <c r="P120" s="173">
        <v>37</v>
      </c>
      <c r="Q120" s="174">
        <v>1.3</v>
      </c>
      <c r="R120" s="173">
        <v>70</v>
      </c>
      <c r="S120" s="174">
        <v>-15.9</v>
      </c>
      <c r="T120" s="175">
        <v>121</v>
      </c>
      <c r="U120" s="176">
        <v>1822</v>
      </c>
      <c r="V120" s="177">
        <v>33</v>
      </c>
      <c r="W120" s="178">
        <v>663</v>
      </c>
      <c r="X120" s="179">
        <v>36</v>
      </c>
      <c r="Y120" s="177">
        <v>627</v>
      </c>
      <c r="Z120" s="180">
        <v>18886</v>
      </c>
      <c r="AA120" s="172">
        <v>-3</v>
      </c>
      <c r="AB120" s="181">
        <v>-13.03</v>
      </c>
      <c r="AC120" s="182" t="s">
        <v>330</v>
      </c>
      <c r="AD120" s="183" t="s">
        <v>103</v>
      </c>
      <c r="AE120" s="52" t="s">
        <v>61</v>
      </c>
      <c r="AF120" s="241">
        <v>8010021</v>
      </c>
      <c r="AG120" s="241">
        <v>7050085</v>
      </c>
      <c r="AH120" s="241">
        <v>1958</v>
      </c>
      <c r="AI120" s="11"/>
    </row>
    <row r="121" spans="1:35" x14ac:dyDescent="0.2">
      <c r="A121" s="69">
        <v>117</v>
      </c>
      <c r="B121" s="70">
        <v>4691</v>
      </c>
      <c r="C121" s="71" t="s">
        <v>331</v>
      </c>
      <c r="D121" s="72">
        <v>17.2866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 t="s">
        <v>40</v>
      </c>
      <c r="N121" s="74" t="s">
        <v>0</v>
      </c>
      <c r="O121" s="75">
        <v>1.88</v>
      </c>
      <c r="P121" s="74">
        <v>39</v>
      </c>
      <c r="Q121" s="75">
        <v>0.81</v>
      </c>
      <c r="R121" s="74">
        <v>82</v>
      </c>
      <c r="S121" s="75">
        <v>-10.9</v>
      </c>
      <c r="T121" s="76">
        <v>61</v>
      </c>
      <c r="U121" s="77">
        <v>48765</v>
      </c>
      <c r="V121" s="78">
        <v>173</v>
      </c>
      <c r="W121" s="79">
        <v>8416</v>
      </c>
      <c r="X121" s="80">
        <v>435</v>
      </c>
      <c r="Y121" s="78">
        <v>7981</v>
      </c>
      <c r="Z121" s="81">
        <v>99854</v>
      </c>
      <c r="AA121" s="73">
        <v>0.14000000000000001</v>
      </c>
      <c r="AB121" s="82">
        <v>-10.47</v>
      </c>
      <c r="AC121" s="83" t="s">
        <v>332</v>
      </c>
      <c r="AD121" s="84" t="s">
        <v>96</v>
      </c>
      <c r="AE121" s="52" t="s">
        <v>97</v>
      </c>
      <c r="AF121" s="241">
        <v>8030140</v>
      </c>
      <c r="AG121" s="241">
        <v>7050185</v>
      </c>
      <c r="AH121" s="241">
        <v>1609</v>
      </c>
      <c r="AI121" s="11"/>
    </row>
    <row r="122" spans="1:35" x14ac:dyDescent="0.2">
      <c r="A122" s="53">
        <v>118</v>
      </c>
      <c r="B122" s="54">
        <v>5048</v>
      </c>
      <c r="C122" s="55" t="s">
        <v>333</v>
      </c>
      <c r="D122" s="56">
        <v>14.194000000000001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 t="s">
        <v>40</v>
      </c>
      <c r="N122" s="58" t="s">
        <v>0</v>
      </c>
      <c r="O122" s="59">
        <v>1.86</v>
      </c>
      <c r="P122" s="58">
        <v>40</v>
      </c>
      <c r="Q122" s="59">
        <v>5.86</v>
      </c>
      <c r="R122" s="58">
        <v>21</v>
      </c>
      <c r="S122" s="59">
        <v>-7.21</v>
      </c>
      <c r="T122" s="60">
        <v>35</v>
      </c>
      <c r="U122" s="61">
        <v>2005</v>
      </c>
      <c r="V122" s="62">
        <v>98</v>
      </c>
      <c r="W122" s="63">
        <v>395</v>
      </c>
      <c r="X122" s="64">
        <v>2941</v>
      </c>
      <c r="Y122" s="62">
        <v>-2546</v>
      </c>
      <c r="Z122" s="65">
        <v>66053</v>
      </c>
      <c r="AA122" s="57">
        <v>-2.17</v>
      </c>
      <c r="AB122" s="66">
        <v>-0.14000000000000001</v>
      </c>
      <c r="AC122" s="67" t="s">
        <v>334</v>
      </c>
      <c r="AD122" s="68" t="s">
        <v>78</v>
      </c>
      <c r="AE122" s="52" t="s">
        <v>60</v>
      </c>
      <c r="AF122" s="241">
        <v>8020070</v>
      </c>
      <c r="AG122" s="241">
        <v>7050219</v>
      </c>
      <c r="AH122" s="241">
        <v>1829</v>
      </c>
      <c r="AI122" s="11"/>
    </row>
    <row r="123" spans="1:35" x14ac:dyDescent="0.2">
      <c r="A123" s="69">
        <v>119</v>
      </c>
      <c r="B123" s="70">
        <v>1471</v>
      </c>
      <c r="C123" s="71" t="s">
        <v>335</v>
      </c>
      <c r="D123" s="72">
        <v>28.662700000000001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1.77</v>
      </c>
      <c r="P123" s="74">
        <v>41</v>
      </c>
      <c r="Q123" s="75">
        <v>1.78</v>
      </c>
      <c r="R123" s="74">
        <v>63</v>
      </c>
      <c r="S123" s="75">
        <v>-12.4</v>
      </c>
      <c r="T123" s="76">
        <v>75</v>
      </c>
      <c r="U123" s="77">
        <v>339</v>
      </c>
      <c r="V123" s="78">
        <v>2</v>
      </c>
      <c r="W123" s="79">
        <v>118</v>
      </c>
      <c r="X123" s="80">
        <v>69</v>
      </c>
      <c r="Y123" s="78">
        <v>49</v>
      </c>
      <c r="Z123" s="81">
        <v>4436</v>
      </c>
      <c r="AA123" s="73">
        <v>-6.73</v>
      </c>
      <c r="AB123" s="82">
        <v>-21.64</v>
      </c>
      <c r="AC123" s="83" t="s">
        <v>205</v>
      </c>
      <c r="AD123" s="84" t="s">
        <v>91</v>
      </c>
      <c r="AE123" s="52" t="s">
        <v>41</v>
      </c>
      <c r="AF123" s="241">
        <v>8010028</v>
      </c>
      <c r="AG123" s="241">
        <v>7050158</v>
      </c>
      <c r="AH123" s="241">
        <v>529</v>
      </c>
      <c r="AI123" s="11"/>
    </row>
    <row r="124" spans="1:35" x14ac:dyDescent="0.2">
      <c r="A124" s="53">
        <v>120</v>
      </c>
      <c r="B124" s="54">
        <v>5210</v>
      </c>
      <c r="C124" s="55" t="s">
        <v>336</v>
      </c>
      <c r="D124" s="56">
        <v>16.222300000000001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1.74</v>
      </c>
      <c r="P124" s="58">
        <v>42</v>
      </c>
      <c r="Q124" s="59">
        <v>5.46</v>
      </c>
      <c r="R124" s="58">
        <v>24</v>
      </c>
      <c r="S124" s="59">
        <v>-7.02</v>
      </c>
      <c r="T124" s="60">
        <v>31</v>
      </c>
      <c r="U124" s="61">
        <v>159</v>
      </c>
      <c r="V124" s="62">
        <v>1</v>
      </c>
      <c r="W124" s="63">
        <v>52</v>
      </c>
      <c r="X124" s="64" t="s">
        <v>76</v>
      </c>
      <c r="Y124" s="62">
        <v>52</v>
      </c>
      <c r="Z124" s="65">
        <v>638</v>
      </c>
      <c r="AA124" s="57">
        <v>8.4</v>
      </c>
      <c r="AB124" s="66">
        <v>16.489999999999998</v>
      </c>
      <c r="AC124" s="67" t="s">
        <v>232</v>
      </c>
      <c r="AD124" s="68" t="s">
        <v>78</v>
      </c>
      <c r="AE124" s="85" t="s">
        <v>60</v>
      </c>
      <c r="AF124" s="241">
        <v>8020070</v>
      </c>
      <c r="AG124" s="241">
        <v>7050219</v>
      </c>
      <c r="AH124" s="241">
        <v>1084</v>
      </c>
      <c r="AI124" s="11"/>
    </row>
    <row r="125" spans="1:35" x14ac:dyDescent="0.2">
      <c r="A125" s="69">
        <v>121</v>
      </c>
      <c r="B125" s="70">
        <v>5145</v>
      </c>
      <c r="C125" s="71" t="s">
        <v>337</v>
      </c>
      <c r="D125" s="72">
        <v>12.720599999999999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1.66</v>
      </c>
      <c r="P125" s="74">
        <v>43</v>
      </c>
      <c r="Q125" s="75">
        <v>5.44</v>
      </c>
      <c r="R125" s="74">
        <v>26</v>
      </c>
      <c r="S125" s="75">
        <v>-7.11</v>
      </c>
      <c r="T125" s="76">
        <v>33</v>
      </c>
      <c r="U125" s="77">
        <v>1638</v>
      </c>
      <c r="V125" s="78">
        <v>21</v>
      </c>
      <c r="W125" s="79">
        <v>436</v>
      </c>
      <c r="X125" s="80">
        <v>523</v>
      </c>
      <c r="Y125" s="78">
        <v>-87</v>
      </c>
      <c r="Z125" s="81">
        <v>13648</v>
      </c>
      <c r="AA125" s="73">
        <v>-1.79</v>
      </c>
      <c r="AB125" s="82">
        <v>-7.88</v>
      </c>
      <c r="AC125" s="83" t="s">
        <v>338</v>
      </c>
      <c r="AD125" s="84" t="s">
        <v>78</v>
      </c>
      <c r="AE125" s="52" t="s">
        <v>53</v>
      </c>
      <c r="AF125" s="241">
        <v>8020070</v>
      </c>
      <c r="AG125" s="241">
        <v>7050012</v>
      </c>
      <c r="AH125" s="241">
        <v>1418</v>
      </c>
      <c r="AI125" s="11"/>
    </row>
    <row r="126" spans="1:35" x14ac:dyDescent="0.2">
      <c r="A126" s="53">
        <v>122</v>
      </c>
      <c r="B126" s="54">
        <v>4886</v>
      </c>
      <c r="C126" s="55" t="s">
        <v>339</v>
      </c>
      <c r="D126" s="56">
        <v>80.183300000000003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1.57</v>
      </c>
      <c r="P126" s="58">
        <v>46</v>
      </c>
      <c r="Q126" s="59">
        <v>0.73</v>
      </c>
      <c r="R126" s="58">
        <v>83</v>
      </c>
      <c r="S126" s="59">
        <v>-20.6</v>
      </c>
      <c r="T126" s="60">
        <v>155</v>
      </c>
      <c r="U126" s="61">
        <v>184</v>
      </c>
      <c r="V126" s="62">
        <v>3</v>
      </c>
      <c r="W126" s="63">
        <v>40</v>
      </c>
      <c r="X126" s="64">
        <v>2</v>
      </c>
      <c r="Y126" s="62">
        <v>38</v>
      </c>
      <c r="Z126" s="65">
        <v>12022</v>
      </c>
      <c r="AA126" s="57">
        <v>-7.5</v>
      </c>
      <c r="AB126" s="66">
        <v>-16.43</v>
      </c>
      <c r="AC126" s="67" t="s">
        <v>340</v>
      </c>
      <c r="AD126" s="68" t="s">
        <v>251</v>
      </c>
      <c r="AE126" s="52" t="s">
        <v>66</v>
      </c>
      <c r="AF126" s="241">
        <v>8050272</v>
      </c>
      <c r="AG126" s="241">
        <v>7050135</v>
      </c>
      <c r="AH126" s="241">
        <v>2155</v>
      </c>
      <c r="AI126" s="11"/>
    </row>
    <row r="127" spans="1:35" x14ac:dyDescent="0.2">
      <c r="A127" s="69">
        <v>123</v>
      </c>
      <c r="B127" s="70">
        <v>4935</v>
      </c>
      <c r="C127" s="71" t="s">
        <v>341</v>
      </c>
      <c r="D127" s="72">
        <v>11.693099999999999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1.52</v>
      </c>
      <c r="P127" s="74">
        <v>49</v>
      </c>
      <c r="Q127" s="75">
        <v>1.95</v>
      </c>
      <c r="R127" s="74">
        <v>54</v>
      </c>
      <c r="S127" s="75">
        <v>-12.6</v>
      </c>
      <c r="T127" s="76">
        <v>76</v>
      </c>
      <c r="U127" s="77">
        <v>9</v>
      </c>
      <c r="V127" s="78" t="s">
        <v>76</v>
      </c>
      <c r="W127" s="79" t="s">
        <v>76</v>
      </c>
      <c r="X127" s="80" t="s">
        <v>76</v>
      </c>
      <c r="Y127" s="78" t="s">
        <v>76</v>
      </c>
      <c r="Z127" s="81">
        <v>65</v>
      </c>
      <c r="AA127" s="73">
        <v>-2.06</v>
      </c>
      <c r="AB127" s="82">
        <v>-15.04</v>
      </c>
      <c r="AC127" s="83" t="s">
        <v>147</v>
      </c>
      <c r="AD127" s="84" t="s">
        <v>78</v>
      </c>
      <c r="AE127" s="52" t="s">
        <v>60</v>
      </c>
      <c r="AF127" s="241">
        <v>8020070</v>
      </c>
      <c r="AG127" s="241">
        <v>7050219</v>
      </c>
      <c r="AH127" s="241">
        <v>515</v>
      </c>
      <c r="AI127" s="11"/>
    </row>
    <row r="128" spans="1:35" x14ac:dyDescent="0.2">
      <c r="A128" s="53">
        <v>124</v>
      </c>
      <c r="B128" s="54">
        <v>4900</v>
      </c>
      <c r="C128" s="55" t="s">
        <v>342</v>
      </c>
      <c r="D128" s="56">
        <v>12.678900000000001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1.46</v>
      </c>
      <c r="P128" s="58">
        <v>50</v>
      </c>
      <c r="Q128" s="59">
        <v>1.92</v>
      </c>
      <c r="R128" s="58">
        <v>55</v>
      </c>
      <c r="S128" s="59">
        <v>-12.7</v>
      </c>
      <c r="T128" s="60">
        <v>78</v>
      </c>
      <c r="U128" s="61">
        <v>10</v>
      </c>
      <c r="V128" s="62" t="s">
        <v>76</v>
      </c>
      <c r="W128" s="63" t="s">
        <v>76</v>
      </c>
      <c r="X128" s="64">
        <v>26</v>
      </c>
      <c r="Y128" s="62">
        <v>-26</v>
      </c>
      <c r="Z128" s="65">
        <v>88</v>
      </c>
      <c r="AA128" s="57">
        <v>-2.69</v>
      </c>
      <c r="AB128" s="66">
        <v>-33.85</v>
      </c>
      <c r="AC128" s="67" t="s">
        <v>147</v>
      </c>
      <c r="AD128" s="68" t="s">
        <v>78</v>
      </c>
      <c r="AE128" s="52" t="s">
        <v>60</v>
      </c>
      <c r="AF128" s="241">
        <v>8020070</v>
      </c>
      <c r="AG128" s="241">
        <v>7050219</v>
      </c>
      <c r="AH128" s="241">
        <v>515</v>
      </c>
      <c r="AI128" s="11"/>
    </row>
    <row r="129" spans="1:35" x14ac:dyDescent="0.2">
      <c r="A129" s="152">
        <v>125</v>
      </c>
      <c r="B129" s="153">
        <v>4824</v>
      </c>
      <c r="C129" s="154" t="s">
        <v>343</v>
      </c>
      <c r="D129" s="155">
        <v>14.5344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1.41</v>
      </c>
      <c r="P129" s="157">
        <v>52</v>
      </c>
      <c r="Q129" s="158">
        <v>1.87</v>
      </c>
      <c r="R129" s="157">
        <v>56</v>
      </c>
      <c r="S129" s="158">
        <v>-12.8</v>
      </c>
      <c r="T129" s="159">
        <v>80</v>
      </c>
      <c r="U129" s="160">
        <v>11</v>
      </c>
      <c r="V129" s="161" t="s">
        <v>76</v>
      </c>
      <c r="W129" s="162" t="s">
        <v>76</v>
      </c>
      <c r="X129" s="163" t="s">
        <v>76</v>
      </c>
      <c r="Y129" s="161" t="s">
        <v>76</v>
      </c>
      <c r="Z129" s="164">
        <v>48</v>
      </c>
      <c r="AA129" s="156">
        <v>-2.62</v>
      </c>
      <c r="AB129" s="165">
        <v>-16.54</v>
      </c>
      <c r="AC129" s="166" t="s">
        <v>147</v>
      </c>
      <c r="AD129" s="167" t="s">
        <v>78</v>
      </c>
      <c r="AE129" s="85" t="s">
        <v>60</v>
      </c>
      <c r="AF129" s="241">
        <v>8020070</v>
      </c>
      <c r="AG129" s="241">
        <v>7050219</v>
      </c>
      <c r="AH129" s="241">
        <v>515</v>
      </c>
      <c r="AI129" s="11"/>
    </row>
    <row r="130" spans="1:35" x14ac:dyDescent="0.2">
      <c r="A130" s="168">
        <v>126</v>
      </c>
      <c r="B130" s="169">
        <v>4924</v>
      </c>
      <c r="C130" s="170" t="s">
        <v>344</v>
      </c>
      <c r="D130" s="171">
        <v>11.9491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1.33</v>
      </c>
      <c r="P130" s="173">
        <v>56</v>
      </c>
      <c r="Q130" s="174">
        <v>1.8</v>
      </c>
      <c r="R130" s="173">
        <v>62</v>
      </c>
      <c r="S130" s="174">
        <v>-12.8</v>
      </c>
      <c r="T130" s="175">
        <v>84</v>
      </c>
      <c r="U130" s="176">
        <v>211</v>
      </c>
      <c r="V130" s="177">
        <v>5</v>
      </c>
      <c r="W130" s="178">
        <v>20</v>
      </c>
      <c r="X130" s="179">
        <v>71</v>
      </c>
      <c r="Y130" s="177">
        <v>-51</v>
      </c>
      <c r="Z130" s="180">
        <v>922</v>
      </c>
      <c r="AA130" s="172">
        <v>-2.37</v>
      </c>
      <c r="AB130" s="181">
        <v>-20.3</v>
      </c>
      <c r="AC130" s="182" t="s">
        <v>147</v>
      </c>
      <c r="AD130" s="183" t="s">
        <v>78</v>
      </c>
      <c r="AE130" s="52" t="s">
        <v>60</v>
      </c>
      <c r="AF130" s="241">
        <v>8020070</v>
      </c>
      <c r="AG130" s="241">
        <v>7050219</v>
      </c>
      <c r="AH130" s="241">
        <v>515</v>
      </c>
      <c r="AI130" s="11"/>
    </row>
    <row r="131" spans="1:35" x14ac:dyDescent="0.2">
      <c r="A131" s="69">
        <v>127</v>
      </c>
      <c r="B131" s="70">
        <v>4936</v>
      </c>
      <c r="C131" s="71" t="s">
        <v>345</v>
      </c>
      <c r="D131" s="72">
        <v>12.1129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1.33</v>
      </c>
      <c r="P131" s="74">
        <v>57</v>
      </c>
      <c r="Q131" s="75">
        <v>1.81</v>
      </c>
      <c r="R131" s="74">
        <v>59</v>
      </c>
      <c r="S131" s="75">
        <v>-12.8</v>
      </c>
      <c r="T131" s="76">
        <v>85</v>
      </c>
      <c r="U131" s="77">
        <v>41</v>
      </c>
      <c r="V131" s="78">
        <v>1</v>
      </c>
      <c r="W131" s="79">
        <v>12</v>
      </c>
      <c r="X131" s="80">
        <v>1</v>
      </c>
      <c r="Y131" s="78">
        <v>11</v>
      </c>
      <c r="Z131" s="81">
        <v>571</v>
      </c>
      <c r="AA131" s="73">
        <v>-2.57</v>
      </c>
      <c r="AB131" s="82">
        <v>-1.27</v>
      </c>
      <c r="AC131" s="83" t="s">
        <v>147</v>
      </c>
      <c r="AD131" s="84" t="s">
        <v>78</v>
      </c>
      <c r="AE131" s="52" t="s">
        <v>60</v>
      </c>
      <c r="AF131" s="241">
        <v>8020070</v>
      </c>
      <c r="AG131" s="241">
        <v>7050219</v>
      </c>
      <c r="AH131" s="241">
        <v>515</v>
      </c>
      <c r="AI131" s="11"/>
    </row>
    <row r="132" spans="1:35" x14ac:dyDescent="0.2">
      <c r="A132" s="53">
        <v>128</v>
      </c>
      <c r="B132" s="54">
        <v>4978</v>
      </c>
      <c r="C132" s="55" t="s">
        <v>346</v>
      </c>
      <c r="D132" s="56">
        <v>18.003299999999999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1.25</v>
      </c>
      <c r="P132" s="58">
        <v>60</v>
      </c>
      <c r="Q132" s="59">
        <v>1.23</v>
      </c>
      <c r="R132" s="58">
        <v>74</v>
      </c>
      <c r="S132" s="59">
        <v>-10.1</v>
      </c>
      <c r="T132" s="60">
        <v>52</v>
      </c>
      <c r="U132" s="61">
        <v>113</v>
      </c>
      <c r="V132" s="62">
        <v>5</v>
      </c>
      <c r="W132" s="63">
        <v>19</v>
      </c>
      <c r="X132" s="64">
        <v>3</v>
      </c>
      <c r="Y132" s="62">
        <v>16</v>
      </c>
      <c r="Z132" s="65">
        <v>1944</v>
      </c>
      <c r="AA132" s="57">
        <v>0.14000000000000001</v>
      </c>
      <c r="AB132" s="66">
        <v>-12.22</v>
      </c>
      <c r="AC132" s="67" t="s">
        <v>238</v>
      </c>
      <c r="AD132" s="68" t="s">
        <v>239</v>
      </c>
      <c r="AE132" s="52" t="s">
        <v>240</v>
      </c>
      <c r="AF132" s="241">
        <v>8050296</v>
      </c>
      <c r="AG132" s="241">
        <v>7050001</v>
      </c>
      <c r="AH132" s="241">
        <v>935</v>
      </c>
      <c r="AI132" s="11"/>
    </row>
    <row r="133" spans="1:35" x14ac:dyDescent="0.2">
      <c r="A133" s="69">
        <v>129</v>
      </c>
      <c r="B133" s="70">
        <v>5055</v>
      </c>
      <c r="C133" s="71" t="s">
        <v>347</v>
      </c>
      <c r="D133" s="72">
        <v>18.270099999999999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1.25</v>
      </c>
      <c r="P133" s="74">
        <v>61</v>
      </c>
      <c r="Q133" s="75">
        <v>1.23</v>
      </c>
      <c r="R133" s="74">
        <v>75</v>
      </c>
      <c r="S133" s="75">
        <v>-10.1</v>
      </c>
      <c r="T133" s="76">
        <v>53</v>
      </c>
      <c r="U133" s="77">
        <v>58</v>
      </c>
      <c r="V133" s="78">
        <v>1</v>
      </c>
      <c r="W133" s="79">
        <v>19</v>
      </c>
      <c r="X133" s="80">
        <v>4</v>
      </c>
      <c r="Y133" s="78">
        <v>15</v>
      </c>
      <c r="Z133" s="81">
        <v>423</v>
      </c>
      <c r="AA133" s="73">
        <v>10.37</v>
      </c>
      <c r="AB133" s="82">
        <v>0.27</v>
      </c>
      <c r="AC133" s="83" t="s">
        <v>238</v>
      </c>
      <c r="AD133" s="84" t="s">
        <v>239</v>
      </c>
      <c r="AE133" s="52" t="s">
        <v>240</v>
      </c>
      <c r="AF133" s="241">
        <v>8050296</v>
      </c>
      <c r="AG133" s="241">
        <v>7050001</v>
      </c>
      <c r="AH133" s="241">
        <v>935</v>
      </c>
      <c r="AI133" s="11"/>
    </row>
    <row r="134" spans="1:35" ht="13.5" thickBot="1" x14ac:dyDescent="0.25">
      <c r="A134" s="184">
        <v>130</v>
      </c>
      <c r="B134" s="185">
        <v>5217</v>
      </c>
      <c r="C134" s="186" t="s">
        <v>348</v>
      </c>
      <c r="D134" s="187">
        <v>10.0395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-0.09</v>
      </c>
      <c r="P134" s="189">
        <v>82</v>
      </c>
      <c r="Q134" s="190">
        <v>2.75</v>
      </c>
      <c r="R134" s="189">
        <v>44</v>
      </c>
      <c r="S134" s="190">
        <v>-15.6</v>
      </c>
      <c r="T134" s="191">
        <v>119</v>
      </c>
      <c r="U134" s="192">
        <v>77</v>
      </c>
      <c r="V134" s="193">
        <v>6</v>
      </c>
      <c r="W134" s="194">
        <v>21</v>
      </c>
      <c r="X134" s="195" t="s">
        <v>76</v>
      </c>
      <c r="Y134" s="193">
        <v>21</v>
      </c>
      <c r="Z134" s="196">
        <v>1983</v>
      </c>
      <c r="AA134" s="188">
        <v>-4.84</v>
      </c>
      <c r="AB134" s="197">
        <v>-17.989999999999998</v>
      </c>
      <c r="AC134" s="198" t="s">
        <v>349</v>
      </c>
      <c r="AD134" s="199" t="s">
        <v>173</v>
      </c>
      <c r="AE134" s="200" t="s">
        <v>174</v>
      </c>
      <c r="AF134" s="241">
        <v>8040304</v>
      </c>
      <c r="AG134" s="241">
        <v>7050202</v>
      </c>
      <c r="AH134" s="241">
        <v>1862</v>
      </c>
      <c r="AI134" s="11"/>
    </row>
    <row r="135" spans="1:35" x14ac:dyDescent="0.2">
      <c r="A135" s="201">
        <v>131</v>
      </c>
      <c r="B135" s="202">
        <v>5021</v>
      </c>
      <c r="C135" s="203" t="s">
        <v>350</v>
      </c>
      <c r="D135" s="204">
        <v>106.589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-0.16</v>
      </c>
      <c r="P135" s="206">
        <v>84</v>
      </c>
      <c r="Q135" s="207">
        <v>-1</v>
      </c>
      <c r="R135" s="206">
        <v>95</v>
      </c>
      <c r="S135" s="207">
        <v>-13.8</v>
      </c>
      <c r="T135" s="208">
        <v>95</v>
      </c>
      <c r="U135" s="209">
        <v>90</v>
      </c>
      <c r="V135" s="210" t="s">
        <v>76</v>
      </c>
      <c r="W135" s="211">
        <v>23</v>
      </c>
      <c r="X135" s="212">
        <v>15</v>
      </c>
      <c r="Y135" s="210">
        <v>8</v>
      </c>
      <c r="Z135" s="213">
        <v>2099</v>
      </c>
      <c r="AA135" s="205">
        <v>-5.95</v>
      </c>
      <c r="AB135" s="214">
        <v>2.62</v>
      </c>
      <c r="AC135" s="215" t="s">
        <v>351</v>
      </c>
      <c r="AD135" s="216" t="s">
        <v>352</v>
      </c>
      <c r="AE135" s="217" t="s">
        <v>74</v>
      </c>
      <c r="AF135" s="241">
        <v>8050295</v>
      </c>
      <c r="AG135" s="241">
        <v>7050211</v>
      </c>
      <c r="AH135" s="241">
        <v>2017</v>
      </c>
      <c r="AI135" s="11"/>
    </row>
    <row r="136" spans="1:35" x14ac:dyDescent="0.2">
      <c r="A136" s="53">
        <v>132</v>
      </c>
      <c r="B136" s="54">
        <v>5180</v>
      </c>
      <c r="C136" s="55" t="s">
        <v>353</v>
      </c>
      <c r="D136" s="56">
        <v>10.176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-0.46</v>
      </c>
      <c r="P136" s="58">
        <v>86</v>
      </c>
      <c r="Q136" s="59">
        <v>-0.87</v>
      </c>
      <c r="R136" s="58">
        <v>93</v>
      </c>
      <c r="S136" s="59">
        <v>-11.7</v>
      </c>
      <c r="T136" s="60">
        <v>69</v>
      </c>
      <c r="U136" s="61">
        <v>46</v>
      </c>
      <c r="V136" s="62">
        <v>2</v>
      </c>
      <c r="W136" s="63">
        <v>9</v>
      </c>
      <c r="X136" s="64">
        <v>278</v>
      </c>
      <c r="Y136" s="62">
        <v>-269</v>
      </c>
      <c r="Z136" s="65">
        <v>1599</v>
      </c>
      <c r="AA136" s="57">
        <v>-3.3</v>
      </c>
      <c r="AB136" s="66">
        <v>-28.4</v>
      </c>
      <c r="AC136" s="67" t="s">
        <v>147</v>
      </c>
      <c r="AD136" s="68" t="s">
        <v>78</v>
      </c>
      <c r="AE136" s="52" t="s">
        <v>60</v>
      </c>
      <c r="AF136" s="241">
        <v>8020070</v>
      </c>
      <c r="AG136" s="241">
        <v>7050219</v>
      </c>
      <c r="AH136" s="241">
        <v>515</v>
      </c>
      <c r="AI136" s="11"/>
    </row>
    <row r="137" spans="1:35" x14ac:dyDescent="0.2">
      <c r="A137" s="69">
        <v>133</v>
      </c>
      <c r="B137" s="70">
        <v>5148</v>
      </c>
      <c r="C137" s="71" t="s">
        <v>354</v>
      </c>
      <c r="D137" s="72">
        <v>11.4511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-1.08</v>
      </c>
      <c r="P137" s="74">
        <v>101</v>
      </c>
      <c r="Q137" s="75">
        <v>-1.97</v>
      </c>
      <c r="R137" s="74">
        <v>114</v>
      </c>
      <c r="S137" s="75">
        <v>-14.8</v>
      </c>
      <c r="T137" s="76">
        <v>108</v>
      </c>
      <c r="U137" s="77">
        <v>67</v>
      </c>
      <c r="V137" s="78" t="s">
        <v>76</v>
      </c>
      <c r="W137" s="79">
        <v>6</v>
      </c>
      <c r="X137" s="80">
        <v>1</v>
      </c>
      <c r="Y137" s="78">
        <v>5</v>
      </c>
      <c r="Z137" s="81">
        <v>1334</v>
      </c>
      <c r="AA137" s="73">
        <v>-12.55</v>
      </c>
      <c r="AB137" s="82">
        <v>-10.02</v>
      </c>
      <c r="AC137" s="83" t="s">
        <v>355</v>
      </c>
      <c r="AD137" s="84" t="s">
        <v>356</v>
      </c>
      <c r="AE137" s="52" t="s">
        <v>70</v>
      </c>
      <c r="AF137" s="241">
        <v>8050240</v>
      </c>
      <c r="AG137" s="241">
        <v>7050105</v>
      </c>
      <c r="AH137" s="241">
        <v>1536</v>
      </c>
      <c r="AI137" s="11"/>
    </row>
    <row r="138" spans="1:35" x14ac:dyDescent="0.2">
      <c r="A138" s="53">
        <v>134</v>
      </c>
      <c r="B138" s="54">
        <v>4882</v>
      </c>
      <c r="C138" s="55" t="s">
        <v>357</v>
      </c>
      <c r="D138" s="56">
        <v>10.536899999999999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-2.1800000000000002</v>
      </c>
      <c r="P138" s="58">
        <v>109</v>
      </c>
      <c r="Q138" s="59">
        <v>-2.66</v>
      </c>
      <c r="R138" s="58">
        <v>122</v>
      </c>
      <c r="S138" s="59">
        <v>-13.7</v>
      </c>
      <c r="T138" s="60">
        <v>94</v>
      </c>
      <c r="U138" s="61">
        <v>1033</v>
      </c>
      <c r="V138" s="62">
        <v>90</v>
      </c>
      <c r="W138" s="63">
        <v>70</v>
      </c>
      <c r="X138" s="64">
        <v>229</v>
      </c>
      <c r="Y138" s="62">
        <v>-159</v>
      </c>
      <c r="Z138" s="65">
        <v>14763</v>
      </c>
      <c r="AA138" s="57">
        <v>-6.75</v>
      </c>
      <c r="AB138" s="66">
        <v>-18.79</v>
      </c>
      <c r="AC138" s="67" t="s">
        <v>358</v>
      </c>
      <c r="AD138" s="68" t="s">
        <v>96</v>
      </c>
      <c r="AE138" s="52" t="s">
        <v>97</v>
      </c>
      <c r="AF138" s="241">
        <v>8030140</v>
      </c>
      <c r="AG138" s="241">
        <v>7050185</v>
      </c>
      <c r="AH138" s="241">
        <v>1605</v>
      </c>
      <c r="AI138" s="11"/>
    </row>
    <row r="139" spans="1:35" x14ac:dyDescent="0.2">
      <c r="A139" s="69">
        <v>135</v>
      </c>
      <c r="B139" s="70">
        <v>4751</v>
      </c>
      <c r="C139" s="71" t="s">
        <v>359</v>
      </c>
      <c r="D139" s="72">
        <v>15.2517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-2.29</v>
      </c>
      <c r="P139" s="74">
        <v>113</v>
      </c>
      <c r="Q139" s="75">
        <v>-2.4300000000000002</v>
      </c>
      <c r="R139" s="74">
        <v>119</v>
      </c>
      <c r="S139" s="75">
        <v>-16.7</v>
      </c>
      <c r="T139" s="76">
        <v>131</v>
      </c>
      <c r="U139" s="77">
        <v>173</v>
      </c>
      <c r="V139" s="78">
        <v>3</v>
      </c>
      <c r="W139" s="79">
        <v>24</v>
      </c>
      <c r="X139" s="80" t="s">
        <v>76</v>
      </c>
      <c r="Y139" s="78">
        <v>24</v>
      </c>
      <c r="Z139" s="81">
        <v>1024</v>
      </c>
      <c r="AA139" s="73">
        <v>-7.37</v>
      </c>
      <c r="AB139" s="82">
        <v>-18.28</v>
      </c>
      <c r="AC139" s="83" t="s">
        <v>86</v>
      </c>
      <c r="AD139" s="84" t="s">
        <v>87</v>
      </c>
      <c r="AE139" s="85" t="s">
        <v>88</v>
      </c>
      <c r="AF139" s="241">
        <v>8050252</v>
      </c>
      <c r="AG139" s="241">
        <v>7050240</v>
      </c>
      <c r="AH139" s="241">
        <v>358</v>
      </c>
      <c r="AI139" s="11"/>
    </row>
    <row r="140" spans="1:35" x14ac:dyDescent="0.2">
      <c r="A140" s="53">
        <v>136</v>
      </c>
      <c r="B140" s="54">
        <v>4987</v>
      </c>
      <c r="C140" s="55" t="s">
        <v>360</v>
      </c>
      <c r="D140" s="56">
        <v>62.11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-2.33</v>
      </c>
      <c r="P140" s="58">
        <v>115</v>
      </c>
      <c r="Q140" s="59">
        <v>-2.2599999999999998</v>
      </c>
      <c r="R140" s="58">
        <v>116</v>
      </c>
      <c r="S140" s="59">
        <v>-16.399999999999999</v>
      </c>
      <c r="T140" s="60">
        <v>129</v>
      </c>
      <c r="U140" s="61">
        <v>20</v>
      </c>
      <c r="V140" s="62">
        <v>4</v>
      </c>
      <c r="W140" s="63" t="s">
        <v>76</v>
      </c>
      <c r="X140" s="64">
        <v>14</v>
      </c>
      <c r="Y140" s="62">
        <v>-14</v>
      </c>
      <c r="Z140" s="65">
        <v>1162</v>
      </c>
      <c r="AA140" s="57">
        <v>-25.34</v>
      </c>
      <c r="AB140" s="66">
        <v>-48.8</v>
      </c>
      <c r="AC140" s="67" t="s">
        <v>361</v>
      </c>
      <c r="AD140" s="68" t="s">
        <v>239</v>
      </c>
      <c r="AE140" s="52" t="s">
        <v>240</v>
      </c>
      <c r="AF140" s="241">
        <v>8050296</v>
      </c>
      <c r="AG140" s="241">
        <v>7050001</v>
      </c>
      <c r="AH140" s="241">
        <v>2054</v>
      </c>
      <c r="AI140" s="11"/>
    </row>
    <row r="141" spans="1:35" x14ac:dyDescent="0.2">
      <c r="A141" s="69">
        <v>137</v>
      </c>
      <c r="B141" s="70">
        <v>5080</v>
      </c>
      <c r="C141" s="86" t="s">
        <v>362</v>
      </c>
      <c r="D141" s="72">
        <v>62.900700000000001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-2.41</v>
      </c>
      <c r="P141" s="74">
        <v>116</v>
      </c>
      <c r="Q141" s="75">
        <v>-2.76</v>
      </c>
      <c r="R141" s="74">
        <v>123</v>
      </c>
      <c r="S141" s="75">
        <v>-1.51</v>
      </c>
      <c r="T141" s="76">
        <v>4</v>
      </c>
      <c r="U141" s="77">
        <v>345</v>
      </c>
      <c r="V141" s="78">
        <v>18</v>
      </c>
      <c r="W141" s="79">
        <v>39</v>
      </c>
      <c r="X141" s="80">
        <v>1144</v>
      </c>
      <c r="Y141" s="78">
        <v>-1105</v>
      </c>
      <c r="Z141" s="81">
        <v>3575</v>
      </c>
      <c r="AA141" s="73">
        <v>-3.87</v>
      </c>
      <c r="AB141" s="82">
        <v>-19.600000000000001</v>
      </c>
      <c r="AC141" s="83" t="s">
        <v>363</v>
      </c>
      <c r="AD141" s="84" t="s">
        <v>78</v>
      </c>
      <c r="AE141" s="52" t="s">
        <v>60</v>
      </c>
      <c r="AF141" s="241">
        <v>8020070</v>
      </c>
      <c r="AG141" s="241">
        <v>7050219</v>
      </c>
      <c r="AH141" s="241">
        <v>2084</v>
      </c>
      <c r="AI141" s="11"/>
    </row>
    <row r="142" spans="1:35" x14ac:dyDescent="0.2">
      <c r="A142" s="53">
        <v>138</v>
      </c>
      <c r="B142" s="54">
        <v>5219</v>
      </c>
      <c r="C142" s="87" t="s">
        <v>364</v>
      </c>
      <c r="D142" s="56">
        <v>81.505700000000004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-3.25</v>
      </c>
      <c r="P142" s="58">
        <v>122</v>
      </c>
      <c r="Q142" s="59">
        <v>5.08</v>
      </c>
      <c r="R142" s="58">
        <v>30</v>
      </c>
      <c r="S142" s="59">
        <v>-2.4</v>
      </c>
      <c r="T142" s="60">
        <v>6</v>
      </c>
      <c r="U142" s="61">
        <v>2763</v>
      </c>
      <c r="V142" s="62">
        <v>73</v>
      </c>
      <c r="W142" s="63">
        <v>590</v>
      </c>
      <c r="X142" s="64">
        <v>242</v>
      </c>
      <c r="Y142" s="62">
        <v>348</v>
      </c>
      <c r="Z142" s="65">
        <v>70887</v>
      </c>
      <c r="AA142" s="57">
        <v>-5.27</v>
      </c>
      <c r="AB142" s="66">
        <v>10.59</v>
      </c>
      <c r="AC142" s="67" t="s">
        <v>365</v>
      </c>
      <c r="AD142" s="68" t="s">
        <v>366</v>
      </c>
      <c r="AE142" s="52" t="s">
        <v>367</v>
      </c>
      <c r="AF142" s="241">
        <v>8050238</v>
      </c>
      <c r="AG142" s="241">
        <v>7050238</v>
      </c>
      <c r="AH142" s="241">
        <v>1633</v>
      </c>
      <c r="AI142" s="11"/>
    </row>
    <row r="143" spans="1:35" x14ac:dyDescent="0.2">
      <c r="A143" s="69">
        <v>139</v>
      </c>
      <c r="B143" s="70">
        <v>5108</v>
      </c>
      <c r="C143" s="71" t="s">
        <v>368</v>
      </c>
      <c r="D143" s="72">
        <v>10.1074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-4.21</v>
      </c>
      <c r="P143" s="74">
        <v>128</v>
      </c>
      <c r="Q143" s="75">
        <v>-4.49</v>
      </c>
      <c r="R143" s="74">
        <v>138</v>
      </c>
      <c r="S143" s="75">
        <v>-21.6</v>
      </c>
      <c r="T143" s="76">
        <v>158</v>
      </c>
      <c r="U143" s="77">
        <v>157</v>
      </c>
      <c r="V143" s="78" t="s">
        <v>76</v>
      </c>
      <c r="W143" s="79">
        <v>2</v>
      </c>
      <c r="X143" s="80" t="s">
        <v>76</v>
      </c>
      <c r="Y143" s="78">
        <v>2</v>
      </c>
      <c r="Z143" s="81">
        <v>2577</v>
      </c>
      <c r="AA143" s="73">
        <v>-3.48</v>
      </c>
      <c r="AB143" s="82">
        <v>-30.64</v>
      </c>
      <c r="AC143" s="83" t="s">
        <v>369</v>
      </c>
      <c r="AD143" s="84" t="s">
        <v>228</v>
      </c>
      <c r="AE143" s="52" t="s">
        <v>72</v>
      </c>
      <c r="AF143" s="241">
        <v>8040206</v>
      </c>
      <c r="AG143" s="241">
        <v>7050233</v>
      </c>
      <c r="AH143" s="241">
        <v>2049</v>
      </c>
      <c r="AI143" s="11"/>
    </row>
    <row r="144" spans="1:35" x14ac:dyDescent="0.2">
      <c r="A144" s="88">
        <v>140</v>
      </c>
      <c r="B144" s="54">
        <v>4991</v>
      </c>
      <c r="C144" s="89" t="s">
        <v>370</v>
      </c>
      <c r="D144" s="90">
        <v>9.7482000000000006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-4.55</v>
      </c>
      <c r="P144" s="92">
        <v>131</v>
      </c>
      <c r="Q144" s="93">
        <v>-6.08</v>
      </c>
      <c r="R144" s="92">
        <v>144</v>
      </c>
      <c r="S144" s="93">
        <v>-14.9</v>
      </c>
      <c r="T144" s="94">
        <v>111</v>
      </c>
      <c r="U144" s="95">
        <v>32</v>
      </c>
      <c r="V144" s="96" t="s">
        <v>76</v>
      </c>
      <c r="W144" s="97">
        <v>9</v>
      </c>
      <c r="X144" s="98">
        <v>20</v>
      </c>
      <c r="Y144" s="96">
        <v>-11</v>
      </c>
      <c r="Z144" s="99">
        <v>130</v>
      </c>
      <c r="AA144" s="91">
        <v>-7.1</v>
      </c>
      <c r="AB144" s="100">
        <v>-19.91</v>
      </c>
      <c r="AC144" s="101" t="s">
        <v>307</v>
      </c>
      <c r="AD144" s="102" t="s">
        <v>87</v>
      </c>
      <c r="AE144" s="85" t="s">
        <v>88</v>
      </c>
      <c r="AF144" s="241">
        <v>8050252</v>
      </c>
      <c r="AG144" s="241">
        <v>7050240</v>
      </c>
      <c r="AH144" s="241">
        <v>1706</v>
      </c>
      <c r="AI144" s="11"/>
    </row>
    <row r="145" spans="1:35" x14ac:dyDescent="0.2">
      <c r="A145" s="69">
        <v>141</v>
      </c>
      <c r="B145" s="70">
        <v>5109</v>
      </c>
      <c r="C145" s="103" t="s">
        <v>371</v>
      </c>
      <c r="D145" s="104">
        <v>6.8384999999999998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-7.84</v>
      </c>
      <c r="P145" s="106">
        <v>138</v>
      </c>
      <c r="Q145" s="107">
        <v>-7.65</v>
      </c>
      <c r="R145" s="106">
        <v>147</v>
      </c>
      <c r="S145" s="107">
        <v>-11.6</v>
      </c>
      <c r="T145" s="108">
        <v>67</v>
      </c>
      <c r="U145" s="109">
        <v>72</v>
      </c>
      <c r="V145" s="110" t="s">
        <v>76</v>
      </c>
      <c r="W145" s="111" t="s">
        <v>76</v>
      </c>
      <c r="X145" s="112" t="s">
        <v>76</v>
      </c>
      <c r="Y145" s="110" t="s">
        <v>76</v>
      </c>
      <c r="Z145" s="113">
        <v>763</v>
      </c>
      <c r="AA145" s="105">
        <v>-9.2100000000000009</v>
      </c>
      <c r="AB145" s="114">
        <v>-13.01</v>
      </c>
      <c r="AC145" s="115" t="s">
        <v>372</v>
      </c>
      <c r="AD145" s="116" t="s">
        <v>228</v>
      </c>
      <c r="AE145" s="52" t="s">
        <v>72</v>
      </c>
      <c r="AF145" s="241">
        <v>8040206</v>
      </c>
      <c r="AG145" s="241">
        <v>7050233</v>
      </c>
      <c r="AH145" s="241">
        <v>2050</v>
      </c>
      <c r="AI145" s="11"/>
    </row>
    <row r="146" spans="1:35" x14ac:dyDescent="0.2">
      <c r="A146" s="53">
        <v>142</v>
      </c>
      <c r="B146" s="54">
        <v>3826</v>
      </c>
      <c r="C146" s="55" t="s">
        <v>373</v>
      </c>
      <c r="D146" s="56">
        <v>2.6560999999999999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-11.4</v>
      </c>
      <c r="P146" s="58">
        <v>139</v>
      </c>
      <c r="Q146" s="59">
        <v>-14.4</v>
      </c>
      <c r="R146" s="58">
        <v>148</v>
      </c>
      <c r="S146" s="59">
        <v>-29.2</v>
      </c>
      <c r="T146" s="60">
        <v>165</v>
      </c>
      <c r="U146" s="61">
        <v>7</v>
      </c>
      <c r="V146" s="62" t="s">
        <v>76</v>
      </c>
      <c r="W146" s="63" t="s">
        <v>76</v>
      </c>
      <c r="X146" s="64">
        <v>1</v>
      </c>
      <c r="Y146" s="62">
        <v>-1</v>
      </c>
      <c r="Z146" s="65">
        <v>13</v>
      </c>
      <c r="AA146" s="57">
        <v>-15.57</v>
      </c>
      <c r="AB146" s="66">
        <v>-29.71</v>
      </c>
      <c r="AC146" s="67" t="s">
        <v>374</v>
      </c>
      <c r="AD146" s="68" t="s">
        <v>78</v>
      </c>
      <c r="AE146" s="52" t="s">
        <v>60</v>
      </c>
      <c r="AF146" s="241">
        <v>8020070</v>
      </c>
      <c r="AG146" s="241">
        <v>7050219</v>
      </c>
      <c r="AH146" s="241">
        <v>1281</v>
      </c>
      <c r="AI146" s="11"/>
    </row>
    <row r="147" spans="1:35" x14ac:dyDescent="0.2">
      <c r="A147" s="69">
        <v>143</v>
      </c>
      <c r="B147" s="70">
        <v>5263</v>
      </c>
      <c r="C147" s="71" t="s">
        <v>375</v>
      </c>
      <c r="D147" s="72">
        <v>110.7671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 t="s">
        <v>40</v>
      </c>
      <c r="P147" s="74" t="s">
        <v>0</v>
      </c>
      <c r="Q147" s="75">
        <v>11.9</v>
      </c>
      <c r="R147" s="74">
        <v>3</v>
      </c>
      <c r="S147" s="75">
        <v>-4.16</v>
      </c>
      <c r="T147" s="76">
        <v>10</v>
      </c>
      <c r="U147" s="77">
        <v>492</v>
      </c>
      <c r="V147" s="78">
        <v>10</v>
      </c>
      <c r="W147" s="79">
        <v>123</v>
      </c>
      <c r="X147" s="80">
        <v>542</v>
      </c>
      <c r="Y147" s="78">
        <v>-419</v>
      </c>
      <c r="Z147" s="81">
        <v>9222</v>
      </c>
      <c r="AA147" s="73">
        <v>-2.13</v>
      </c>
      <c r="AB147" s="82">
        <v>11.14</v>
      </c>
      <c r="AC147" s="83" t="s">
        <v>376</v>
      </c>
      <c r="AD147" s="84" t="s">
        <v>78</v>
      </c>
      <c r="AE147" s="52" t="s">
        <v>60</v>
      </c>
      <c r="AF147" s="241">
        <v>8020070</v>
      </c>
      <c r="AG147" s="241">
        <v>7050219</v>
      </c>
      <c r="AH147" s="241">
        <v>2070</v>
      </c>
      <c r="AI147" s="11"/>
    </row>
    <row r="148" spans="1:35" x14ac:dyDescent="0.2">
      <c r="A148" s="53">
        <v>144</v>
      </c>
      <c r="B148" s="54">
        <v>5288</v>
      </c>
      <c r="C148" s="55" t="s">
        <v>377</v>
      </c>
      <c r="D148" s="56">
        <v>13.492699999999999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 t="s">
        <v>40</v>
      </c>
      <c r="P148" s="58" t="s">
        <v>0</v>
      </c>
      <c r="Q148" s="59">
        <v>5.99</v>
      </c>
      <c r="R148" s="58">
        <v>19</v>
      </c>
      <c r="S148" s="59">
        <v>-5.82</v>
      </c>
      <c r="T148" s="60">
        <v>19</v>
      </c>
      <c r="U148" s="61">
        <v>88</v>
      </c>
      <c r="V148" s="62">
        <v>1</v>
      </c>
      <c r="W148" s="63">
        <v>40</v>
      </c>
      <c r="X148" s="64" t="s">
        <v>76</v>
      </c>
      <c r="Y148" s="62">
        <v>40</v>
      </c>
      <c r="Z148" s="65">
        <v>1233</v>
      </c>
      <c r="AA148" s="57">
        <v>0.09</v>
      </c>
      <c r="AB148" s="66">
        <v>-10.71</v>
      </c>
      <c r="AC148" s="67" t="s">
        <v>378</v>
      </c>
      <c r="AD148" s="68" t="s">
        <v>239</v>
      </c>
      <c r="AE148" s="52" t="s">
        <v>240</v>
      </c>
      <c r="AF148" s="241">
        <v>8050296</v>
      </c>
      <c r="AG148" s="241">
        <v>7050001</v>
      </c>
      <c r="AH148" s="241">
        <v>2077</v>
      </c>
      <c r="AI148" s="11"/>
    </row>
    <row r="149" spans="1:35" x14ac:dyDescent="0.2">
      <c r="A149" s="69">
        <v>145</v>
      </c>
      <c r="B149" s="70">
        <v>5224</v>
      </c>
      <c r="C149" s="71" t="s">
        <v>379</v>
      </c>
      <c r="D149" s="72">
        <v>12.604100000000001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 t="s">
        <v>40</v>
      </c>
      <c r="P149" s="74" t="s">
        <v>0</v>
      </c>
      <c r="Q149" s="75">
        <v>5.79</v>
      </c>
      <c r="R149" s="74">
        <v>22</v>
      </c>
      <c r="S149" s="75">
        <v>-5.17</v>
      </c>
      <c r="T149" s="76">
        <v>16</v>
      </c>
      <c r="U149" s="77">
        <v>117</v>
      </c>
      <c r="V149" s="78">
        <v>1</v>
      </c>
      <c r="W149" s="79">
        <v>114</v>
      </c>
      <c r="X149" s="80">
        <v>65</v>
      </c>
      <c r="Y149" s="78">
        <v>49</v>
      </c>
      <c r="Z149" s="81">
        <v>1961</v>
      </c>
      <c r="AA149" s="73">
        <v>-7.75</v>
      </c>
      <c r="AB149" s="82">
        <v>-16.91</v>
      </c>
      <c r="AC149" s="83" t="s">
        <v>380</v>
      </c>
      <c r="AD149" s="84" t="s">
        <v>381</v>
      </c>
      <c r="AE149" s="85" t="s">
        <v>73</v>
      </c>
      <c r="AF149" s="241">
        <v>8050279</v>
      </c>
      <c r="AG149" s="241">
        <v>7050148</v>
      </c>
      <c r="AH149" s="241">
        <v>2087</v>
      </c>
      <c r="AI149" s="11"/>
    </row>
    <row r="150" spans="1:35" x14ac:dyDescent="0.2">
      <c r="A150" s="53">
        <v>146</v>
      </c>
      <c r="B150" s="54">
        <v>5255</v>
      </c>
      <c r="C150" s="55" t="s">
        <v>382</v>
      </c>
      <c r="D150" s="56">
        <v>11.560600000000001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3.88</v>
      </c>
      <c r="R150" s="58">
        <v>36</v>
      </c>
      <c r="S150" s="59">
        <v>-18.7</v>
      </c>
      <c r="T150" s="60">
        <v>147</v>
      </c>
      <c r="U150" s="61">
        <v>92</v>
      </c>
      <c r="V150" s="62">
        <v>3</v>
      </c>
      <c r="W150" s="63">
        <v>6</v>
      </c>
      <c r="X150" s="64">
        <v>1446</v>
      </c>
      <c r="Y150" s="62">
        <v>-1440</v>
      </c>
      <c r="Z150" s="65">
        <v>1580</v>
      </c>
      <c r="AA150" s="57">
        <v>-7.04</v>
      </c>
      <c r="AB150" s="66">
        <v>-48.93</v>
      </c>
      <c r="AC150" s="67" t="s">
        <v>77</v>
      </c>
      <c r="AD150" s="68" t="s">
        <v>78</v>
      </c>
      <c r="AE150" s="52" t="s">
        <v>60</v>
      </c>
      <c r="AF150" s="241">
        <v>8020070</v>
      </c>
      <c r="AG150" s="241">
        <v>7050219</v>
      </c>
      <c r="AH150" s="241">
        <v>1830</v>
      </c>
      <c r="AI150" s="11"/>
    </row>
    <row r="151" spans="1:35" x14ac:dyDescent="0.2">
      <c r="A151" s="69">
        <v>147</v>
      </c>
      <c r="B151" s="70">
        <v>5270</v>
      </c>
      <c r="C151" s="71" t="s">
        <v>383</v>
      </c>
      <c r="D151" s="72">
        <v>12.4787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3.87</v>
      </c>
      <c r="R151" s="74">
        <v>37</v>
      </c>
      <c r="S151" s="75">
        <v>-9.5</v>
      </c>
      <c r="T151" s="76">
        <v>49</v>
      </c>
      <c r="U151" s="77">
        <v>205</v>
      </c>
      <c r="V151" s="78">
        <v>1</v>
      </c>
      <c r="W151" s="79">
        <v>50</v>
      </c>
      <c r="X151" s="80">
        <v>107</v>
      </c>
      <c r="Y151" s="78">
        <v>-57</v>
      </c>
      <c r="Z151" s="81">
        <v>3151</v>
      </c>
      <c r="AA151" s="73">
        <v>-1.1000000000000001</v>
      </c>
      <c r="AB151" s="82">
        <v>-4.07</v>
      </c>
      <c r="AC151" s="83" t="s">
        <v>384</v>
      </c>
      <c r="AD151" s="84" t="s">
        <v>381</v>
      </c>
      <c r="AE151" s="52" t="s">
        <v>73</v>
      </c>
      <c r="AF151" s="241">
        <v>8050279</v>
      </c>
      <c r="AG151" s="241">
        <v>7050148</v>
      </c>
      <c r="AH151" s="241">
        <v>2111</v>
      </c>
      <c r="AI151" s="11"/>
    </row>
    <row r="152" spans="1:35" x14ac:dyDescent="0.2">
      <c r="A152" s="53">
        <v>148</v>
      </c>
      <c r="B152" s="54">
        <v>5236</v>
      </c>
      <c r="C152" s="55" t="s">
        <v>385</v>
      </c>
      <c r="D152" s="56">
        <v>6.2424999999999997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0.49</v>
      </c>
      <c r="R152" s="58">
        <v>86</v>
      </c>
      <c r="S152" s="59">
        <v>-16.7</v>
      </c>
      <c r="T152" s="60">
        <v>133</v>
      </c>
      <c r="U152" s="61">
        <v>1753</v>
      </c>
      <c r="V152" s="62" t="s">
        <v>76</v>
      </c>
      <c r="W152" s="63">
        <v>579</v>
      </c>
      <c r="X152" s="64">
        <v>2</v>
      </c>
      <c r="Y152" s="62">
        <v>577</v>
      </c>
      <c r="Z152" s="65">
        <v>4157</v>
      </c>
      <c r="AA152" s="57">
        <v>1.8</v>
      </c>
      <c r="AB152" s="66">
        <v>-4.47</v>
      </c>
      <c r="AC152" s="67" t="s">
        <v>386</v>
      </c>
      <c r="AD152" s="68" t="s">
        <v>387</v>
      </c>
      <c r="AE152" s="52" t="s">
        <v>388</v>
      </c>
      <c r="AF152" s="241">
        <v>8040164</v>
      </c>
      <c r="AG152" s="241">
        <v>7050217</v>
      </c>
      <c r="AH152" s="241">
        <v>1860</v>
      </c>
      <c r="AI152" s="11"/>
    </row>
    <row r="153" spans="1:35" x14ac:dyDescent="0.2">
      <c r="A153" s="69">
        <v>149</v>
      </c>
      <c r="B153" s="70">
        <v>5261</v>
      </c>
      <c r="C153" s="71" t="s">
        <v>389</v>
      </c>
      <c r="D153" s="72">
        <v>93.848299999999995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-1.03</v>
      </c>
      <c r="R153" s="74">
        <v>96</v>
      </c>
      <c r="S153" s="75">
        <v>-4.97</v>
      </c>
      <c r="T153" s="76">
        <v>15</v>
      </c>
      <c r="U153" s="77">
        <v>15</v>
      </c>
      <c r="V153" s="78" t="s">
        <v>76</v>
      </c>
      <c r="W153" s="79">
        <v>4</v>
      </c>
      <c r="X153" s="80" t="s">
        <v>76</v>
      </c>
      <c r="Y153" s="78">
        <v>4</v>
      </c>
      <c r="Z153" s="81">
        <v>367</v>
      </c>
      <c r="AA153" s="73">
        <v>-13.07</v>
      </c>
      <c r="AB153" s="82">
        <v>10.88</v>
      </c>
      <c r="AC153" s="83" t="s">
        <v>390</v>
      </c>
      <c r="AD153" s="84" t="s">
        <v>324</v>
      </c>
      <c r="AE153" s="52" t="s">
        <v>325</v>
      </c>
      <c r="AF153" s="241">
        <v>8050224</v>
      </c>
      <c r="AG153" s="241">
        <v>7050224</v>
      </c>
      <c r="AH153" s="241">
        <v>2052</v>
      </c>
      <c r="AI153" s="11"/>
    </row>
    <row r="154" spans="1:35" x14ac:dyDescent="0.2">
      <c r="A154" s="88">
        <v>150</v>
      </c>
      <c r="B154" s="117">
        <v>5260</v>
      </c>
      <c r="C154" s="118" t="s">
        <v>391</v>
      </c>
      <c r="D154" s="90">
        <v>91.136600000000001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-1.62</v>
      </c>
      <c r="R154" s="92">
        <v>107</v>
      </c>
      <c r="S154" s="93">
        <v>-5.54</v>
      </c>
      <c r="T154" s="94">
        <v>18</v>
      </c>
      <c r="U154" s="95">
        <v>275</v>
      </c>
      <c r="V154" s="96">
        <v>8</v>
      </c>
      <c r="W154" s="97">
        <v>3</v>
      </c>
      <c r="X154" s="98">
        <v>6</v>
      </c>
      <c r="Y154" s="96">
        <v>-3</v>
      </c>
      <c r="Z154" s="99">
        <v>1765</v>
      </c>
      <c r="AA154" s="91">
        <v>-5.51</v>
      </c>
      <c r="AB154" s="100">
        <v>-6.18</v>
      </c>
      <c r="AC154" s="101" t="s">
        <v>390</v>
      </c>
      <c r="AD154" s="102" t="s">
        <v>324</v>
      </c>
      <c r="AE154" s="85" t="s">
        <v>325</v>
      </c>
      <c r="AF154" s="241">
        <v>8050224</v>
      </c>
      <c r="AG154" s="241">
        <v>7050224</v>
      </c>
      <c r="AH154" s="241">
        <v>2052</v>
      </c>
      <c r="AI154" s="11"/>
    </row>
    <row r="155" spans="1:35" x14ac:dyDescent="0.2">
      <c r="A155" s="69">
        <v>151</v>
      </c>
      <c r="B155" s="70">
        <v>5267</v>
      </c>
      <c r="C155" s="103" t="s">
        <v>392</v>
      </c>
      <c r="D155" s="104">
        <v>4.6877000000000004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-4.1100000000000003</v>
      </c>
      <c r="R155" s="106">
        <v>137</v>
      </c>
      <c r="S155" s="107">
        <v>-17.2</v>
      </c>
      <c r="T155" s="108">
        <v>136</v>
      </c>
      <c r="U155" s="109">
        <v>489</v>
      </c>
      <c r="V155" s="110">
        <v>13</v>
      </c>
      <c r="W155" s="111">
        <v>88</v>
      </c>
      <c r="X155" s="112">
        <v>59</v>
      </c>
      <c r="Y155" s="110">
        <v>29</v>
      </c>
      <c r="Z155" s="113">
        <v>2966</v>
      </c>
      <c r="AA155" s="105">
        <v>-7.18</v>
      </c>
      <c r="AB155" s="114">
        <v>-11.06</v>
      </c>
      <c r="AC155" s="115" t="s">
        <v>393</v>
      </c>
      <c r="AD155" s="116" t="s">
        <v>201</v>
      </c>
      <c r="AE155" s="52" t="s">
        <v>54</v>
      </c>
      <c r="AF155" s="241">
        <v>8040294</v>
      </c>
      <c r="AG155" s="241">
        <v>7050131</v>
      </c>
      <c r="AH155" s="241">
        <v>1039</v>
      </c>
      <c r="AI155" s="11"/>
    </row>
    <row r="156" spans="1:35" x14ac:dyDescent="0.2">
      <c r="A156" s="53">
        <v>152</v>
      </c>
      <c r="B156" s="54">
        <v>6371</v>
      </c>
      <c r="C156" s="55" t="s">
        <v>394</v>
      </c>
      <c r="D156" s="56">
        <v>1.2391000000000001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 t="s">
        <v>40</v>
      </c>
      <c r="R156" s="58" t="s">
        <v>0</v>
      </c>
      <c r="S156" s="59">
        <v>-0.26</v>
      </c>
      <c r="T156" s="60">
        <v>3</v>
      </c>
      <c r="U156" s="61">
        <v>1871</v>
      </c>
      <c r="V156" s="62">
        <v>119</v>
      </c>
      <c r="W156" s="63">
        <v>268</v>
      </c>
      <c r="X156" s="64">
        <v>132</v>
      </c>
      <c r="Y156" s="62">
        <v>136</v>
      </c>
      <c r="Z156" s="65">
        <v>37820</v>
      </c>
      <c r="AA156" s="57">
        <v>8.5399999999999991</v>
      </c>
      <c r="AB156" s="66">
        <v>37.92</v>
      </c>
      <c r="AC156" s="67" t="s">
        <v>395</v>
      </c>
      <c r="AD156" s="68" t="s">
        <v>106</v>
      </c>
      <c r="AE156" s="52" t="s">
        <v>51</v>
      </c>
      <c r="AF156" s="241">
        <v>8010012</v>
      </c>
      <c r="AG156" s="241">
        <v>7050082</v>
      </c>
      <c r="AH156" s="241">
        <v>2137</v>
      </c>
      <c r="AI156" s="11"/>
    </row>
    <row r="157" spans="1:35" x14ac:dyDescent="0.2">
      <c r="A157" s="69">
        <v>153</v>
      </c>
      <c r="B157" s="70">
        <v>5394</v>
      </c>
      <c r="C157" s="71" t="s">
        <v>396</v>
      </c>
      <c r="D157" s="72">
        <v>11.788399999999999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 t="s">
        <v>40</v>
      </c>
      <c r="R157" s="74" t="s">
        <v>0</v>
      </c>
      <c r="S157" s="75">
        <v>-4.28</v>
      </c>
      <c r="T157" s="76">
        <v>11</v>
      </c>
      <c r="U157" s="77">
        <v>2127</v>
      </c>
      <c r="V157" s="78" t="s">
        <v>76</v>
      </c>
      <c r="W157" s="79">
        <v>729</v>
      </c>
      <c r="X157" s="80">
        <v>9</v>
      </c>
      <c r="Y157" s="78">
        <v>720</v>
      </c>
      <c r="Z157" s="81">
        <v>14968</v>
      </c>
      <c r="AA157" s="73">
        <v>11.94</v>
      </c>
      <c r="AB157" s="82">
        <v>42.28</v>
      </c>
      <c r="AC157" s="83" t="s">
        <v>397</v>
      </c>
      <c r="AD157" s="84" t="s">
        <v>81</v>
      </c>
      <c r="AE157" s="52" t="s">
        <v>58</v>
      </c>
      <c r="AF157" s="241">
        <v>8010237</v>
      </c>
      <c r="AG157" s="241">
        <v>7050153</v>
      </c>
      <c r="AH157" s="241">
        <v>2159</v>
      </c>
      <c r="AI157" s="11"/>
    </row>
    <row r="158" spans="1:35" x14ac:dyDescent="0.2">
      <c r="A158" s="53">
        <v>154</v>
      </c>
      <c r="B158" s="54">
        <v>5353</v>
      </c>
      <c r="C158" s="55" t="s">
        <v>398</v>
      </c>
      <c r="D158" s="56">
        <v>11.0594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 t="s">
        <v>40</v>
      </c>
      <c r="R158" s="58" t="s">
        <v>0</v>
      </c>
      <c r="S158" s="59">
        <v>-4.6100000000000003</v>
      </c>
      <c r="T158" s="60">
        <v>12</v>
      </c>
      <c r="U158" s="61">
        <v>15</v>
      </c>
      <c r="V158" s="62" t="s">
        <v>76</v>
      </c>
      <c r="W158" s="63" t="s">
        <v>76</v>
      </c>
      <c r="X158" s="64" t="s">
        <v>76</v>
      </c>
      <c r="Y158" s="62" t="s">
        <v>76</v>
      </c>
      <c r="Z158" s="65">
        <v>1098</v>
      </c>
      <c r="AA158" s="57">
        <v>-4.41</v>
      </c>
      <c r="AB158" s="66">
        <v>4.22</v>
      </c>
      <c r="AC158" s="67" t="s">
        <v>399</v>
      </c>
      <c r="AD158" s="68" t="s">
        <v>381</v>
      </c>
      <c r="AE158" s="52" t="s">
        <v>73</v>
      </c>
      <c r="AF158" s="241">
        <v>8050279</v>
      </c>
      <c r="AG158" s="241">
        <v>7050148</v>
      </c>
      <c r="AH158" s="241">
        <v>2135</v>
      </c>
      <c r="AI158" s="11"/>
    </row>
    <row r="159" spans="1:35" x14ac:dyDescent="0.2">
      <c r="A159" s="69">
        <v>155</v>
      </c>
      <c r="B159" s="70">
        <v>5398</v>
      </c>
      <c r="C159" s="71" t="s">
        <v>400</v>
      </c>
      <c r="D159" s="72">
        <v>11.269500000000001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 t="s">
        <v>40</v>
      </c>
      <c r="R159" s="74" t="s">
        <v>0</v>
      </c>
      <c r="S159" s="75">
        <v>-6.25</v>
      </c>
      <c r="T159" s="76">
        <v>23</v>
      </c>
      <c r="U159" s="77">
        <v>28</v>
      </c>
      <c r="V159" s="78">
        <v>2</v>
      </c>
      <c r="W159" s="79" t="s">
        <v>76</v>
      </c>
      <c r="X159" s="80">
        <v>8</v>
      </c>
      <c r="Y159" s="78">
        <v>-8</v>
      </c>
      <c r="Z159" s="81">
        <v>1504</v>
      </c>
      <c r="AA159" s="73">
        <v>1.9</v>
      </c>
      <c r="AB159" s="82">
        <v>3.73</v>
      </c>
      <c r="AC159" s="83" t="s">
        <v>401</v>
      </c>
      <c r="AD159" s="84" t="s">
        <v>239</v>
      </c>
      <c r="AE159" s="85" t="s">
        <v>240</v>
      </c>
      <c r="AF159" s="241">
        <v>8050296</v>
      </c>
      <c r="AG159" s="241">
        <v>7050001</v>
      </c>
      <c r="AH159" s="241">
        <v>2056</v>
      </c>
      <c r="AI159" s="11"/>
    </row>
    <row r="160" spans="1:35" x14ac:dyDescent="0.2">
      <c r="A160" s="53">
        <v>156</v>
      </c>
      <c r="B160" s="54">
        <v>5357</v>
      </c>
      <c r="C160" s="55" t="s">
        <v>402</v>
      </c>
      <c r="D160" s="56">
        <v>12.6541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 t="s">
        <v>40</v>
      </c>
      <c r="R160" s="58" t="s">
        <v>0</v>
      </c>
      <c r="S160" s="59">
        <v>-6.49</v>
      </c>
      <c r="T160" s="60">
        <v>24</v>
      </c>
      <c r="U160" s="61">
        <v>68</v>
      </c>
      <c r="V160" s="62">
        <v>4</v>
      </c>
      <c r="W160" s="63">
        <v>10</v>
      </c>
      <c r="X160" s="64">
        <v>123</v>
      </c>
      <c r="Y160" s="62">
        <v>-113</v>
      </c>
      <c r="Z160" s="65">
        <v>2652</v>
      </c>
      <c r="AA160" s="57">
        <v>-1.88</v>
      </c>
      <c r="AB160" s="66">
        <v>-4.1399999999999997</v>
      </c>
      <c r="AC160" s="67" t="s">
        <v>403</v>
      </c>
      <c r="AD160" s="68" t="s">
        <v>78</v>
      </c>
      <c r="AE160" s="52" t="s">
        <v>60</v>
      </c>
      <c r="AF160" s="241">
        <v>8020070</v>
      </c>
      <c r="AG160" s="241">
        <v>7050219</v>
      </c>
      <c r="AH160" s="241">
        <v>2117</v>
      </c>
      <c r="AI160" s="11"/>
    </row>
    <row r="161" spans="1:35" x14ac:dyDescent="0.2">
      <c r="A161" s="69">
        <v>157</v>
      </c>
      <c r="B161" s="70">
        <v>6831</v>
      </c>
      <c r="C161" s="71" t="s">
        <v>404</v>
      </c>
      <c r="D161" s="72">
        <v>9.0108999999999995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 t="s">
        <v>40</v>
      </c>
      <c r="R161" s="74" t="s">
        <v>0</v>
      </c>
      <c r="S161" s="75">
        <v>-6.75</v>
      </c>
      <c r="T161" s="76">
        <v>29</v>
      </c>
      <c r="U161" s="77">
        <v>2251</v>
      </c>
      <c r="V161" s="78">
        <v>48</v>
      </c>
      <c r="W161" s="79">
        <v>595</v>
      </c>
      <c r="X161" s="80">
        <v>124</v>
      </c>
      <c r="Y161" s="78">
        <v>471</v>
      </c>
      <c r="Z161" s="81">
        <v>26035</v>
      </c>
      <c r="AA161" s="73">
        <v>2.75</v>
      </c>
      <c r="AB161" s="82">
        <v>6.28</v>
      </c>
      <c r="AC161" s="83" t="s">
        <v>405</v>
      </c>
      <c r="AD161" s="84" t="s">
        <v>201</v>
      </c>
      <c r="AE161" s="52" t="s">
        <v>54</v>
      </c>
      <c r="AF161" s="241">
        <v>8040294</v>
      </c>
      <c r="AG161" s="241">
        <v>7050131</v>
      </c>
      <c r="AH161" s="241">
        <v>1483</v>
      </c>
      <c r="AI161" s="11"/>
    </row>
    <row r="162" spans="1:35" x14ac:dyDescent="0.2">
      <c r="A162" s="53">
        <v>158</v>
      </c>
      <c r="B162" s="54">
        <v>5396</v>
      </c>
      <c r="C162" s="55" t="s">
        <v>406</v>
      </c>
      <c r="D162" s="56">
        <v>11.0443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 t="s">
        <v>40</v>
      </c>
      <c r="R162" s="58" t="s">
        <v>0</v>
      </c>
      <c r="S162" s="59">
        <v>-7.27</v>
      </c>
      <c r="T162" s="60">
        <v>36</v>
      </c>
      <c r="U162" s="61">
        <v>2732</v>
      </c>
      <c r="V162" s="62" t="s">
        <v>76</v>
      </c>
      <c r="W162" s="63">
        <v>1096</v>
      </c>
      <c r="X162" s="64">
        <v>11</v>
      </c>
      <c r="Y162" s="62">
        <v>1085</v>
      </c>
      <c r="Z162" s="65">
        <v>21678</v>
      </c>
      <c r="AA162" s="57">
        <v>2.59</v>
      </c>
      <c r="AB162" s="66">
        <v>17.760000000000002</v>
      </c>
      <c r="AC162" s="67" t="s">
        <v>407</v>
      </c>
      <c r="AD162" s="68" t="s">
        <v>81</v>
      </c>
      <c r="AE162" s="52" t="s">
        <v>58</v>
      </c>
      <c r="AF162" s="241">
        <v>8010237</v>
      </c>
      <c r="AG162" s="241">
        <v>7050153</v>
      </c>
      <c r="AH162" s="241">
        <v>2160</v>
      </c>
      <c r="AI162" s="11"/>
    </row>
    <row r="163" spans="1:35" x14ac:dyDescent="0.2">
      <c r="A163" s="69">
        <v>159</v>
      </c>
      <c r="B163" s="70">
        <v>5349</v>
      </c>
      <c r="C163" s="71" t="s">
        <v>408</v>
      </c>
      <c r="D163" s="72">
        <v>10.396000000000001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 t="s">
        <v>40</v>
      </c>
      <c r="R163" s="74" t="s">
        <v>0</v>
      </c>
      <c r="S163" s="75">
        <v>-11.5</v>
      </c>
      <c r="T163" s="76">
        <v>66</v>
      </c>
      <c r="U163" s="77">
        <v>228</v>
      </c>
      <c r="V163" s="78" t="s">
        <v>76</v>
      </c>
      <c r="W163" s="79" t="s">
        <v>76</v>
      </c>
      <c r="X163" s="80" t="s">
        <v>76</v>
      </c>
      <c r="Y163" s="78" t="s">
        <v>76</v>
      </c>
      <c r="Z163" s="81">
        <v>1701</v>
      </c>
      <c r="AA163" s="73">
        <v>-3.69</v>
      </c>
      <c r="AB163" s="82">
        <v>-10.39</v>
      </c>
      <c r="AC163" s="83" t="s">
        <v>409</v>
      </c>
      <c r="AD163" s="84" t="s">
        <v>84</v>
      </c>
      <c r="AE163" s="52" t="s">
        <v>68</v>
      </c>
      <c r="AF163" s="241">
        <v>8030134</v>
      </c>
      <c r="AG163" s="241">
        <v>7050111</v>
      </c>
      <c r="AH163" s="241">
        <v>2131</v>
      </c>
      <c r="AI163" s="11"/>
    </row>
    <row r="164" spans="1:35" x14ac:dyDescent="0.2">
      <c r="A164" s="88">
        <v>160</v>
      </c>
      <c r="B164" s="117">
        <v>5393</v>
      </c>
      <c r="C164" s="118" t="s">
        <v>410</v>
      </c>
      <c r="D164" s="90">
        <v>9.9602000000000004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-11.7</v>
      </c>
      <c r="T164" s="94">
        <v>68</v>
      </c>
      <c r="U164" s="95">
        <v>34</v>
      </c>
      <c r="V164" s="96" t="s">
        <v>76</v>
      </c>
      <c r="W164" s="97">
        <v>2</v>
      </c>
      <c r="X164" s="98" t="s">
        <v>76</v>
      </c>
      <c r="Y164" s="96">
        <v>2</v>
      </c>
      <c r="Z164" s="99">
        <v>1051</v>
      </c>
      <c r="AA164" s="91">
        <v>-2.14</v>
      </c>
      <c r="AB164" s="100">
        <v>21.93</v>
      </c>
      <c r="AC164" s="101" t="s">
        <v>411</v>
      </c>
      <c r="AD164" s="102" t="s">
        <v>81</v>
      </c>
      <c r="AE164" s="85" t="s">
        <v>58</v>
      </c>
      <c r="AF164" s="241">
        <v>8010237</v>
      </c>
      <c r="AG164" s="241">
        <v>7050153</v>
      </c>
      <c r="AH164" s="241">
        <v>2158</v>
      </c>
      <c r="AI164" s="11"/>
    </row>
    <row r="165" spans="1:35" x14ac:dyDescent="0.2">
      <c r="A165" s="69">
        <v>161</v>
      </c>
      <c r="B165" s="70">
        <v>6136</v>
      </c>
      <c r="C165" s="103" t="s">
        <v>412</v>
      </c>
      <c r="D165" s="104">
        <v>1.0139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-11.9</v>
      </c>
      <c r="T165" s="108">
        <v>72</v>
      </c>
      <c r="U165" s="109">
        <v>19409</v>
      </c>
      <c r="V165" s="110">
        <v>913</v>
      </c>
      <c r="W165" s="111">
        <v>3440</v>
      </c>
      <c r="X165" s="112">
        <v>1431</v>
      </c>
      <c r="Y165" s="110">
        <v>2009</v>
      </c>
      <c r="Z165" s="113">
        <v>256309</v>
      </c>
      <c r="AA165" s="105">
        <v>0.04</v>
      </c>
      <c r="AB165" s="114">
        <v>-15.94</v>
      </c>
      <c r="AC165" s="115" t="s">
        <v>413</v>
      </c>
      <c r="AD165" s="116" t="s">
        <v>106</v>
      </c>
      <c r="AE165" s="52" t="s">
        <v>51</v>
      </c>
      <c r="AF165" s="241">
        <v>8010012</v>
      </c>
      <c r="AG165" s="241">
        <v>7050082</v>
      </c>
      <c r="AH165" s="241">
        <v>2136</v>
      </c>
      <c r="AI165" s="11"/>
    </row>
    <row r="166" spans="1:35" x14ac:dyDescent="0.2">
      <c r="A166" s="53">
        <v>162</v>
      </c>
      <c r="B166" s="54">
        <v>5422</v>
      </c>
      <c r="C166" s="55" t="s">
        <v>414</v>
      </c>
      <c r="D166" s="56">
        <v>6.4386000000000001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-14.6</v>
      </c>
      <c r="T166" s="60">
        <v>104</v>
      </c>
      <c r="U166" s="61">
        <v>527</v>
      </c>
      <c r="V166" s="62" t="s">
        <v>76</v>
      </c>
      <c r="W166" s="63">
        <v>165</v>
      </c>
      <c r="X166" s="64" t="s">
        <v>76</v>
      </c>
      <c r="Y166" s="62">
        <v>165</v>
      </c>
      <c r="Z166" s="65">
        <v>1226</v>
      </c>
      <c r="AA166" s="57">
        <v>6.45</v>
      </c>
      <c r="AB166" s="66">
        <v>38.99</v>
      </c>
      <c r="AC166" s="67" t="s">
        <v>415</v>
      </c>
      <c r="AD166" s="68" t="s">
        <v>201</v>
      </c>
      <c r="AE166" s="52" t="s">
        <v>54</v>
      </c>
      <c r="AF166" s="241">
        <v>8040294</v>
      </c>
      <c r="AG166" s="241">
        <v>7050131</v>
      </c>
      <c r="AH166" s="241">
        <v>1411</v>
      </c>
      <c r="AI166" s="11"/>
    </row>
    <row r="167" spans="1:35" x14ac:dyDescent="0.2">
      <c r="A167" s="69">
        <v>163</v>
      </c>
      <c r="B167" s="70">
        <v>5336</v>
      </c>
      <c r="C167" s="71" t="s">
        <v>416</v>
      </c>
      <c r="D167" s="72">
        <v>10.721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-15</v>
      </c>
      <c r="T167" s="76">
        <v>112</v>
      </c>
      <c r="U167" s="77">
        <v>1829</v>
      </c>
      <c r="V167" s="78">
        <v>13</v>
      </c>
      <c r="W167" s="79">
        <v>716</v>
      </c>
      <c r="X167" s="80">
        <v>10</v>
      </c>
      <c r="Y167" s="78">
        <v>706</v>
      </c>
      <c r="Z167" s="81">
        <v>9813</v>
      </c>
      <c r="AA167" s="73">
        <v>-1.24</v>
      </c>
      <c r="AB167" s="82">
        <v>-3.68</v>
      </c>
      <c r="AC167" s="83" t="s">
        <v>417</v>
      </c>
      <c r="AD167" s="84" t="s">
        <v>87</v>
      </c>
      <c r="AE167" s="52" t="s">
        <v>59</v>
      </c>
      <c r="AF167" s="241">
        <v>8050252</v>
      </c>
      <c r="AG167" s="241">
        <v>7050003</v>
      </c>
      <c r="AH167" s="241">
        <v>1496</v>
      </c>
      <c r="AI167" s="11"/>
    </row>
    <row r="168" spans="1:35" x14ac:dyDescent="0.2">
      <c r="A168" s="53">
        <v>164</v>
      </c>
      <c r="B168" s="54">
        <v>5345</v>
      </c>
      <c r="C168" s="55" t="s">
        <v>418</v>
      </c>
      <c r="D168" s="56">
        <v>10.345800000000001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-15.4</v>
      </c>
      <c r="T168" s="60">
        <v>117</v>
      </c>
      <c r="U168" s="61">
        <v>1282</v>
      </c>
      <c r="V168" s="62">
        <v>28</v>
      </c>
      <c r="W168" s="63">
        <v>491</v>
      </c>
      <c r="X168" s="64">
        <v>152</v>
      </c>
      <c r="Y168" s="62">
        <v>339</v>
      </c>
      <c r="Z168" s="65">
        <v>18708</v>
      </c>
      <c r="AA168" s="57">
        <v>-5.23</v>
      </c>
      <c r="AB168" s="66">
        <v>-22.86</v>
      </c>
      <c r="AC168" s="67" t="s">
        <v>419</v>
      </c>
      <c r="AD168" s="68" t="s">
        <v>87</v>
      </c>
      <c r="AE168" s="52" t="s">
        <v>88</v>
      </c>
      <c r="AF168" s="241">
        <v>8050252</v>
      </c>
      <c r="AG168" s="241">
        <v>7050240</v>
      </c>
      <c r="AH168" s="241">
        <v>1708</v>
      </c>
      <c r="AI168" s="11"/>
    </row>
    <row r="169" spans="1:35" x14ac:dyDescent="0.2">
      <c r="A169" s="69">
        <v>165</v>
      </c>
      <c r="B169" s="70">
        <v>5337</v>
      </c>
      <c r="C169" s="71" t="s">
        <v>420</v>
      </c>
      <c r="D169" s="72">
        <v>10.552199999999999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-15.9</v>
      </c>
      <c r="T169" s="76">
        <v>122</v>
      </c>
      <c r="U169" s="77">
        <v>800</v>
      </c>
      <c r="V169" s="78">
        <v>7</v>
      </c>
      <c r="W169" s="79">
        <v>334</v>
      </c>
      <c r="X169" s="80">
        <v>23</v>
      </c>
      <c r="Y169" s="78">
        <v>311</v>
      </c>
      <c r="Z169" s="81">
        <v>3296</v>
      </c>
      <c r="AA169" s="73">
        <v>0.16</v>
      </c>
      <c r="AB169" s="82">
        <v>-0.64</v>
      </c>
      <c r="AC169" s="83" t="s">
        <v>421</v>
      </c>
      <c r="AD169" s="84" t="s">
        <v>87</v>
      </c>
      <c r="AE169" s="85" t="s">
        <v>59</v>
      </c>
      <c r="AF169" s="241">
        <v>8050252</v>
      </c>
      <c r="AG169" s="241">
        <v>7050003</v>
      </c>
      <c r="AH169" s="241">
        <v>1607</v>
      </c>
      <c r="AI169" s="11"/>
    </row>
    <row r="170" spans="1:35" x14ac:dyDescent="0.2">
      <c r="A170" s="53">
        <v>166</v>
      </c>
      <c r="B170" s="54">
        <v>5390</v>
      </c>
      <c r="C170" s="55" t="s">
        <v>422</v>
      </c>
      <c r="D170" s="56">
        <v>9.2903000000000002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-17.7</v>
      </c>
      <c r="T170" s="60">
        <v>138</v>
      </c>
      <c r="U170" s="61">
        <v>55</v>
      </c>
      <c r="V170" s="62" t="s">
        <v>76</v>
      </c>
      <c r="W170" s="63">
        <v>21</v>
      </c>
      <c r="X170" s="64" t="s">
        <v>76</v>
      </c>
      <c r="Y170" s="62">
        <v>21</v>
      </c>
      <c r="Z170" s="65">
        <v>712</v>
      </c>
      <c r="AA170" s="57">
        <v>-15.82</v>
      </c>
      <c r="AB170" s="66">
        <v>-13.98</v>
      </c>
      <c r="AC170" s="67" t="s">
        <v>423</v>
      </c>
      <c r="AD170" s="68" t="s">
        <v>87</v>
      </c>
      <c r="AE170" s="52" t="s">
        <v>88</v>
      </c>
      <c r="AF170" s="241">
        <v>8050252</v>
      </c>
      <c r="AG170" s="241">
        <v>7050240</v>
      </c>
      <c r="AH170" s="241">
        <v>2147</v>
      </c>
      <c r="AI170" s="11"/>
    </row>
    <row r="171" spans="1:35" x14ac:dyDescent="0.2">
      <c r="A171" s="69">
        <v>167</v>
      </c>
      <c r="B171" s="70">
        <v>6441</v>
      </c>
      <c r="C171" s="71" t="s">
        <v>424</v>
      </c>
      <c r="D171" s="72">
        <v>9.5707000000000004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-18</v>
      </c>
      <c r="T171" s="76">
        <v>141</v>
      </c>
      <c r="U171" s="77">
        <v>144</v>
      </c>
      <c r="V171" s="78">
        <v>3</v>
      </c>
      <c r="W171" s="79">
        <v>51</v>
      </c>
      <c r="X171" s="80">
        <v>24</v>
      </c>
      <c r="Y171" s="78">
        <v>27</v>
      </c>
      <c r="Z171" s="81">
        <v>906</v>
      </c>
      <c r="AA171" s="73">
        <v>2.6</v>
      </c>
      <c r="AB171" s="82">
        <v>-22.23</v>
      </c>
      <c r="AC171" s="83" t="s">
        <v>425</v>
      </c>
      <c r="AD171" s="84" t="s">
        <v>87</v>
      </c>
      <c r="AE171" s="52" t="s">
        <v>88</v>
      </c>
      <c r="AF171" s="241">
        <v>8050252</v>
      </c>
      <c r="AG171" s="241">
        <v>7050240</v>
      </c>
      <c r="AH171" s="241">
        <v>2144</v>
      </c>
      <c r="AI171" s="11"/>
    </row>
    <row r="172" spans="1:35" s="250" customFormat="1" ht="13.5" thickBot="1" x14ac:dyDescent="0.25">
      <c r="A172" s="251">
        <v>168</v>
      </c>
      <c r="B172" s="117">
        <v>5416</v>
      </c>
      <c r="C172" s="252" t="s">
        <v>426</v>
      </c>
      <c r="D172" s="253">
        <v>7.5149999999999997</v>
      </c>
      <c r="E172" s="254" t="s">
        <v>40</v>
      </c>
      <c r="F172" s="255" t="s">
        <v>0</v>
      </c>
      <c r="G172" s="256" t="s">
        <v>40</v>
      </c>
      <c r="H172" s="255" t="s">
        <v>0</v>
      </c>
      <c r="I172" s="256" t="s">
        <v>40</v>
      </c>
      <c r="J172" s="255" t="s">
        <v>0</v>
      </c>
      <c r="K172" s="256" t="s">
        <v>40</v>
      </c>
      <c r="L172" s="255" t="s">
        <v>0</v>
      </c>
      <c r="M172" s="256" t="s">
        <v>40</v>
      </c>
      <c r="N172" s="255" t="s">
        <v>0</v>
      </c>
      <c r="O172" s="256" t="s">
        <v>40</v>
      </c>
      <c r="P172" s="255" t="s">
        <v>0</v>
      </c>
      <c r="Q172" s="256" t="s">
        <v>40</v>
      </c>
      <c r="R172" s="255" t="s">
        <v>0</v>
      </c>
      <c r="S172" s="256">
        <v>-24.7</v>
      </c>
      <c r="T172" s="257">
        <v>163</v>
      </c>
      <c r="U172" s="258">
        <v>62</v>
      </c>
      <c r="V172" s="259" t="s">
        <v>76</v>
      </c>
      <c r="W172" s="260">
        <v>6</v>
      </c>
      <c r="X172" s="261" t="s">
        <v>76</v>
      </c>
      <c r="Y172" s="259">
        <v>6</v>
      </c>
      <c r="Z172" s="262">
        <v>1565</v>
      </c>
      <c r="AA172" s="254">
        <v>-0.72</v>
      </c>
      <c r="AB172" s="263">
        <v>131.80000000000001</v>
      </c>
      <c r="AC172" s="264" t="s">
        <v>427</v>
      </c>
      <c r="AD172" s="265" t="s">
        <v>356</v>
      </c>
      <c r="AE172" s="247" t="s">
        <v>70</v>
      </c>
      <c r="AF172" s="248">
        <v>8050240</v>
      </c>
      <c r="AG172" s="248">
        <v>7050105</v>
      </c>
      <c r="AH172" s="248">
        <v>6056</v>
      </c>
      <c r="AI172" s="249"/>
    </row>
    <row r="173" spans="1:35" x14ac:dyDescent="0.2">
      <c r="A173" s="218"/>
      <c r="B173" s="218"/>
      <c r="C173" s="219" t="s">
        <v>428</v>
      </c>
      <c r="D173" s="220" t="s">
        <v>429</v>
      </c>
      <c r="E173" s="221">
        <v>2.38</v>
      </c>
      <c r="F173" s="157">
        <v>2</v>
      </c>
      <c r="G173" s="222">
        <v>2.5299999999999998</v>
      </c>
      <c r="H173" s="157">
        <v>6</v>
      </c>
      <c r="I173" s="222">
        <v>4.29</v>
      </c>
      <c r="J173" s="157">
        <v>55</v>
      </c>
      <c r="K173" s="222">
        <v>1.3</v>
      </c>
      <c r="L173" s="157">
        <v>86</v>
      </c>
      <c r="M173" s="222">
        <v>5.17</v>
      </c>
      <c r="N173" s="157">
        <v>108</v>
      </c>
      <c r="O173" s="222">
        <v>1.03</v>
      </c>
      <c r="P173" s="157">
        <v>139</v>
      </c>
      <c r="Q173" s="222">
        <v>1.25</v>
      </c>
      <c r="R173" s="157">
        <v>148</v>
      </c>
      <c r="S173" s="222">
        <v>-12.2</v>
      </c>
      <c r="T173" s="159">
        <v>165</v>
      </c>
      <c r="U173" s="223">
        <v>1027873</v>
      </c>
      <c r="V173" s="224">
        <v>32069</v>
      </c>
      <c r="W173" s="225"/>
      <c r="X173" s="226"/>
      <c r="Y173" s="224"/>
      <c r="Z173" s="227">
        <v>13568147</v>
      </c>
      <c r="AA173" s="228"/>
      <c r="AB173" s="229"/>
      <c r="AC173" s="229" t="s">
        <v>430</v>
      </c>
      <c r="AD173" s="230"/>
      <c r="AF173" t="s">
        <v>71</v>
      </c>
      <c r="AG173" t="s">
        <v>71</v>
      </c>
      <c r="AH173" t="s">
        <v>40</v>
      </c>
      <c r="AI173" s="11"/>
    </row>
    <row r="174" spans="1:35" ht="13.5" thickBot="1" x14ac:dyDescent="0.25">
      <c r="A174" s="218"/>
      <c r="B174" s="218"/>
      <c r="C174" s="219" t="s">
        <v>431</v>
      </c>
      <c r="D174" s="220" t="s">
        <v>429</v>
      </c>
      <c r="E174" s="231">
        <v>2.64</v>
      </c>
      <c r="F174" s="232" t="s">
        <v>0</v>
      </c>
      <c r="G174" s="233">
        <v>2.44</v>
      </c>
      <c r="H174" s="232" t="s">
        <v>0</v>
      </c>
      <c r="I174" s="233">
        <v>5.33</v>
      </c>
      <c r="J174" s="232" t="s">
        <v>0</v>
      </c>
      <c r="K174" s="233">
        <v>3.21</v>
      </c>
      <c r="L174" s="232" t="s">
        <v>0</v>
      </c>
      <c r="M174" s="233">
        <v>7.42</v>
      </c>
      <c r="N174" s="232" t="s">
        <v>0</v>
      </c>
      <c r="O174" s="233">
        <v>4.42</v>
      </c>
      <c r="P174" s="232" t="s">
        <v>0</v>
      </c>
      <c r="Q174" s="233">
        <v>4.1100000000000003</v>
      </c>
      <c r="R174" s="232" t="s">
        <v>0</v>
      </c>
      <c r="S174" s="233">
        <v>-11.1</v>
      </c>
      <c r="T174" s="234" t="s">
        <v>0</v>
      </c>
      <c r="U174" s="235">
        <v>1027948</v>
      </c>
      <c r="V174" s="236">
        <v>32070</v>
      </c>
      <c r="W174" s="237"/>
      <c r="X174" s="238"/>
      <c r="Y174" s="236"/>
      <c r="Z174" s="239">
        <v>13569309</v>
      </c>
      <c r="AA174" s="219"/>
      <c r="AB174" s="230"/>
      <c r="AC174" s="230" t="s">
        <v>432</v>
      </c>
      <c r="AD174" s="230"/>
      <c r="AF174" t="s">
        <v>71</v>
      </c>
      <c r="AG174" t="s">
        <v>71</v>
      </c>
      <c r="AH174" t="s">
        <v>40</v>
      </c>
      <c r="AI174" s="11"/>
    </row>
    <row r="175" spans="1:35" x14ac:dyDescent="0.2">
      <c r="A175" s="1" t="s">
        <v>31</v>
      </c>
      <c r="B175" s="1" t="s">
        <v>31</v>
      </c>
      <c r="C175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Cursiva"30/09/2022&amp;C&amp;9(Importe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2023-03-16T12:10:58Z</dcterms:modified>
</cp:coreProperties>
</file>